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72" windowWidth="11100" windowHeight="6348" activeTab="0"/>
  </bookViews>
  <sheets>
    <sheet name="Свод часов учреждения" sheetId="1" r:id="rId1"/>
    <sheet name="Свод часов по специал-ти" sheetId="2" r:id="rId2"/>
  </sheets>
  <definedNames/>
  <calcPr fullCalcOnLoad="1"/>
</workbook>
</file>

<file path=xl/sharedStrings.xml><?xml version="1.0" encoding="utf-8"?>
<sst xmlns="http://schemas.openxmlformats.org/spreadsheetml/2006/main" count="472" uniqueCount="77">
  <si>
    <t>Технология продукции общественного питания</t>
  </si>
  <si>
    <t>Курсовое проектирование(расчёт приложен)</t>
  </si>
  <si>
    <t>Индивидуальное вождение</t>
  </si>
  <si>
    <t>ВСЕГО:</t>
  </si>
  <si>
    <t>Итого:</t>
  </si>
  <si>
    <t>на 1 группу</t>
  </si>
  <si>
    <t>Курсовое проектирование</t>
  </si>
  <si>
    <t>Практика</t>
  </si>
  <si>
    <t>к-во групп</t>
  </si>
  <si>
    <t>на курс</t>
  </si>
  <si>
    <t>Всего часов</t>
  </si>
  <si>
    <t>ВСЕГО на курс</t>
  </si>
  <si>
    <t>Практика(для отделений СПО техникумов)</t>
  </si>
  <si>
    <t>Печать</t>
  </si>
  <si>
    <t>Наименование часов</t>
  </si>
  <si>
    <t>в том числе по курсам</t>
  </si>
  <si>
    <t>Теория</t>
  </si>
  <si>
    <t>Экзамены и ассистентство</t>
  </si>
  <si>
    <t>Консультации</t>
  </si>
  <si>
    <t>Удвоение часов по предметам</t>
  </si>
  <si>
    <t>Свод часов произвел</t>
  </si>
  <si>
    <t>Итого</t>
  </si>
  <si>
    <t>№ п/п</t>
  </si>
  <si>
    <t>Наименование профессии (специальности) по перечню</t>
  </si>
  <si>
    <t>Число часов теоретического обучения по курсам</t>
  </si>
  <si>
    <t>Свод часов по экзаменам (расчет приложен)</t>
  </si>
  <si>
    <t>Свод удвоения часов (расчет приложен)</t>
  </si>
  <si>
    <t>Дата</t>
  </si>
  <si>
    <t>Мынина О.Ю.</t>
  </si>
  <si>
    <t>Товароведение и экспертиза качества потребительских товаров</t>
  </si>
  <si>
    <t>16675 Повар</t>
  </si>
  <si>
    <t>18545 Слесарь по ремонту сельскохозяйственных 
машин и оборудования</t>
  </si>
  <si>
    <t>Заместитель директора по УПР</t>
  </si>
  <si>
    <t>Техническое обслуживание и ремонт двигателей, систем и 
агрегатов автомобилей</t>
  </si>
  <si>
    <t>Эксплуатация и ремонт сельскохозяйственной техники и оборудования</t>
  </si>
  <si>
    <t>17530 Рабочий зеленого строительства</t>
  </si>
  <si>
    <t>СОГЛАСОВАНО: Референт  Департамента 
профессионального образования  и науки  МПиВ УО                                                         Хохлова Е.А.</t>
  </si>
  <si>
    <t>СОГЛАСОВАНО: Референт Департамента 
профессионального образования  и науки  МПиВ УО                                                         Хохлова Е.А.</t>
  </si>
  <si>
    <t>Мастер по ремонту и обслуживанию автомобилей</t>
  </si>
  <si>
    <t>Поварское и кондитерское дело</t>
  </si>
  <si>
    <t>Расчет количества тарифицируемых часов  обучения 
в ОГБПОУ Большенагаткинский ТТиС по ППССЗ на 2022-2023 учебный год</t>
  </si>
  <si>
    <t>Расчет количества тарифицируемых часов  обучения 
в ОГБПОУ Большенагаткинский ТТиС по ППКРС на 2022-2023 учебный год</t>
  </si>
  <si>
    <t>Расчет количества тарифицируемых часов  обучения 
в ОГБПОУ Большенагаткинский ТТиС по ПО лиц с ОВЗ на 2022-2023 учебный год</t>
  </si>
  <si>
    <t xml:space="preserve">СВОД ЧАСОВ ТЕОРЕТИЧЕСКОГО ОБУЧЕНИЯ ПО УЧЕБНОМУ ПЛАНУ ПО СПЕЦИАЛЬНОСТИ 
Гостиничное дело 
ОГБПОУ Большенагаткинский ТТиС НА  2022-2023 УЧЕБНЫЙ ГОД </t>
  </si>
  <si>
    <t>1 (ГД-1) 25</t>
  </si>
  <si>
    <t>4 (ТП-13) 19</t>
  </si>
  <si>
    <t>СВОД ЧАСОВ ТЕОРЕТИЧЕСКОГО ОБУЧЕНИЯ ПО УЧЕБНОМУ ПЛАНУ ПО СПЕЦИАЛЬНОСТИ 
Технология продукции общественного питания 
ОГБПОУ Большенагаткинский ТТиС НА  2022-2023 УЧЕБНЫЙ ГОД</t>
  </si>
  <si>
    <t>4 (ТМ-13) 21</t>
  </si>
  <si>
    <t>СВОД ЧАСОВ ТЕОРЕТИЧЕСКОГО ОБУЧЕНИЯ ПО УЧЕБНОМУ ПЛАНУ ПО СПЕЦИАЛЬНОСТИ 
Эксплуатация и ремонт сельскохозяйственной техники и оборудования 
ОГБПОУ Большенагаткинский ТТиС НА  2022-2023 УЧЕБНЫЙ ГОД</t>
  </si>
  <si>
    <t>СВОД ЧАСОВ ТЕОРЕТИЧЕСКОГО ОБУЧЕНИЯ ПО УЧЕБНОМУ ПЛАНУ ПО СПЕЦИАЛЬНОСТИ 
Техническое обслуживание и ремонт двигателей, систем и агрегатов автомобилей 
ОГБПОУ Большенагаткинский ТТиС НА  2022-2023 УЧЕБНЫЙ ГОД</t>
  </si>
  <si>
    <t>2 (ТО-8) 23</t>
  </si>
  <si>
    <t xml:space="preserve">СВОД ЧАСОВ ТЕОРЕТИЧЕСКОГО ОБУЧЕНИЯ ПО УЧЕБНОМУ ПЛАНУ ПО СПЕЦИАЛЬНОСТИ 
Поварское и кондитерское дело 
ОГБПОУ Большенагаткинский ТТиС НА  2022-2023 УЧЕБНЫЙ ГОД </t>
  </si>
  <si>
    <t>2  (ТП-14) 17</t>
  </si>
  <si>
    <t xml:space="preserve">СВОД ЧАСОВ ТЕОРЕТИЧЕСКОГО ОБУЧЕНИЯ ПО УЧЕБНОМУ ПЛАНУ ПО СПЕЦИАЛЬНОСТИ 
Товароведение и экспертиза качества потребительских товаров 
ОГБПОУ Большенагаткинский ТТиС НА  2022-2023 УЧЕБНЫЙ ГОД  </t>
  </si>
  <si>
    <t>2 (Т-6) 20</t>
  </si>
  <si>
    <t>3 (Т-5) 28</t>
  </si>
  <si>
    <t xml:space="preserve">СВОД ЧАСОВ ТЕОРЕТИЧЕСКОГО ОБУЧЕНИЯ ПО УЧЕБНОМУ ПЛАНУ ПО ПРОФЕССИИ 
Мастер по ремонту и обслуживанию автомобилей
 ОГБПОУ Большенагаткинский ТТиС НА  2022-2023 УЧЕБНЫЙ ГОД  </t>
  </si>
  <si>
    <t>3 (245) 25</t>
  </si>
  <si>
    <t xml:space="preserve">СВОД ЧАСОВ ТЕОРЕТИЧЕСКОГО ОБУЧЕНИЯ ПО УЧЕБНОМУ ПЛАНУ ПО ПРОФЕССИИ 
16675 Повар
 ОГБПОУ Большенагаткинский ТТиС НА  2022-2023 УЧЕБНЫЙ ГОД  </t>
  </si>
  <si>
    <t>3 (4) 8</t>
  </si>
  <si>
    <t xml:space="preserve">СВОД ЧАСОВ ТЕОРЕТИЧЕСКОГО ОБУЧЕНИЯ ПО УЧЕБНОМУ ПЛАНУ ПО ПРОФЕССИИ 
18545 Слесарь по ремонту сельскохозяйственныхмашин и оборудования
 ОГБПОУ Большенагаткинский ТТиС НА  2022-2023 УЧЕБНЫЙ ГОД  </t>
  </si>
  <si>
    <t>3  (5) 8</t>
  </si>
  <si>
    <t xml:space="preserve">СВОД ЧАСОВ ТЕОРЕТИЧЕСКОГО ОБУЧЕНИЯ ПО УЧЕБНОМУ ПЛАНУ ПО ПРОФЕССИИ 
17530 Рабочий зеленого строительства
 ОГБПОУ Большенагаткинский ТТиС НА  2022-2023 УЧЕБНЫЙ ГОД  </t>
  </si>
  <si>
    <t>2 (6) 9</t>
  </si>
  <si>
    <t>Гостиничное дело</t>
  </si>
  <si>
    <t>Государственная итоговая аттестация (дипломное проетирование, демонстрационный экзамен)</t>
  </si>
  <si>
    <t>ГИА (демонстрационный экзмен)</t>
  </si>
  <si>
    <t>ГИА (дипломное проектирование)</t>
  </si>
  <si>
    <t xml:space="preserve">Итоговая аттестация </t>
  </si>
  <si>
    <t>Расчет количества тарифицируемых часов  обучения 
в ОГБПОУ Большенагаткинский ТТиС по дополнительным общеобразовательным программам  на 2022-2023 учебный год</t>
  </si>
  <si>
    <t>Школа безопасности</t>
  </si>
  <si>
    <t>Авто профи</t>
  </si>
  <si>
    <t>Кондитер</t>
  </si>
  <si>
    <t>Расчет количества тарифицируемых часов  обучения 
в ОГБПОУ Большенагаткинский ТТиС по основным программам профессионального обучения 
для обучения школьников первой профессии
  на 2022-2023 учебный год</t>
  </si>
  <si>
    <t>1 (ТМ-14) 21</t>
  </si>
  <si>
    <r>
      <t xml:space="preserve">1 (ТО-9) </t>
    </r>
    <r>
      <rPr>
        <sz val="10"/>
        <rFont val="Arial Cyr"/>
        <family val="0"/>
      </rPr>
      <t>20</t>
    </r>
  </si>
  <si>
    <r>
      <t>1 (7)</t>
    </r>
    <r>
      <rPr>
        <sz val="10"/>
        <rFont val="Arial Cyr"/>
        <family val="0"/>
      </rPr>
      <t xml:space="preserve"> 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</si>
</sst>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"/>
    <numFmt numFmtId="175" formatCode="mmm/yyyy"/>
    <numFmt numFmtId="176" formatCode="[$-F400]h:mm:ss\ AM/PM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8"/>
      <color indexed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46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PageLayoutView="0" workbookViewId="0" topLeftCell="A145">
      <selection activeCell="A89" sqref="A89:IV89"/>
    </sheetView>
  </sheetViews>
  <sheetFormatPr defaultColWidth="9.00390625" defaultRowHeight="12.75"/>
  <cols>
    <col min="1" max="1" width="3.875" style="0" customWidth="1"/>
    <col min="2" max="2" width="64.875" style="0" customWidth="1"/>
    <col min="3" max="3" width="7.875" style="0" customWidth="1"/>
    <col min="4" max="4" width="7.50390625" style="0" customWidth="1"/>
    <col min="5" max="5" width="7.625" style="0" customWidth="1"/>
    <col min="6" max="6" width="8.125" style="0" customWidth="1"/>
    <col min="7" max="7" width="9.125" style="0" customWidth="1"/>
    <col min="8" max="8" width="13.50390625" style="0" customWidth="1"/>
  </cols>
  <sheetData>
    <row r="1" spans="1:9" ht="27.75" customHeight="1">
      <c r="A1" s="47" t="s">
        <v>40</v>
      </c>
      <c r="B1" s="47"/>
      <c r="C1" s="47"/>
      <c r="D1" s="47"/>
      <c r="E1" s="47"/>
      <c r="F1" s="47"/>
      <c r="G1" s="47"/>
      <c r="H1" s="47"/>
      <c r="I1" s="26"/>
    </row>
    <row r="2" spans="1:9" ht="8.25" customHeight="1">
      <c r="A2" s="26"/>
      <c r="B2" s="26"/>
      <c r="C2" s="26"/>
      <c r="D2" s="26"/>
      <c r="E2" s="26"/>
      <c r="F2" s="26"/>
      <c r="G2" s="26"/>
      <c r="H2" s="27"/>
      <c r="I2" s="26"/>
    </row>
    <row r="3" spans="1:9" ht="13.5">
      <c r="A3" s="48" t="s">
        <v>22</v>
      </c>
      <c r="B3" s="48" t="s">
        <v>23</v>
      </c>
      <c r="C3" s="48" t="s">
        <v>24</v>
      </c>
      <c r="D3" s="48"/>
      <c r="E3" s="48"/>
      <c r="F3" s="48"/>
      <c r="G3" s="48"/>
      <c r="H3" s="48"/>
      <c r="I3" s="46"/>
    </row>
    <row r="4" spans="1:9" ht="13.5">
      <c r="A4" s="48"/>
      <c r="B4" s="48"/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9" t="s">
        <v>21</v>
      </c>
      <c r="I4" s="46"/>
    </row>
    <row r="5" spans="1:9" ht="13.5">
      <c r="A5" s="28">
        <v>1</v>
      </c>
      <c r="B5" s="30" t="s">
        <v>64</v>
      </c>
      <c r="C5" s="28">
        <v>1504</v>
      </c>
      <c r="D5" s="28"/>
      <c r="E5" s="28"/>
      <c r="F5" s="28"/>
      <c r="G5" s="28"/>
      <c r="H5" s="31">
        <f>SUM(C5:G5)</f>
        <v>1504</v>
      </c>
      <c r="I5" s="26"/>
    </row>
    <row r="6" spans="1:9" ht="13.5">
      <c r="A6" s="28">
        <v>2</v>
      </c>
      <c r="B6" s="30" t="s">
        <v>0</v>
      </c>
      <c r="C6" s="28"/>
      <c r="D6" s="28"/>
      <c r="E6" s="28"/>
      <c r="F6" s="28">
        <v>832</v>
      </c>
      <c r="G6" s="28"/>
      <c r="H6" s="31">
        <f aca="true" t="shared" si="0" ref="H6:H22">SUM(C6:G6)</f>
        <v>832</v>
      </c>
      <c r="I6" s="26"/>
    </row>
    <row r="7" spans="1:9" ht="13.5">
      <c r="A7" s="28">
        <v>3</v>
      </c>
      <c r="B7" s="30" t="s">
        <v>34</v>
      </c>
      <c r="C7" s="28">
        <v>1488</v>
      </c>
      <c r="D7" s="28"/>
      <c r="E7" s="28"/>
      <c r="F7" s="28">
        <v>732</v>
      </c>
      <c r="G7" s="28"/>
      <c r="H7" s="31">
        <f t="shared" si="0"/>
        <v>2220</v>
      </c>
      <c r="I7" s="26"/>
    </row>
    <row r="8" spans="1:9" ht="27">
      <c r="A8" s="28">
        <v>4</v>
      </c>
      <c r="B8" s="32" t="s">
        <v>33</v>
      </c>
      <c r="C8" s="28">
        <v>1484</v>
      </c>
      <c r="D8" s="28">
        <v>1424</v>
      </c>
      <c r="E8" s="28"/>
      <c r="F8" s="28"/>
      <c r="G8" s="28"/>
      <c r="H8" s="31">
        <f t="shared" si="0"/>
        <v>2908</v>
      </c>
      <c r="I8" s="26"/>
    </row>
    <row r="9" spans="1:9" ht="13.5">
      <c r="A9" s="28">
        <v>5</v>
      </c>
      <c r="B9" s="30" t="s">
        <v>39</v>
      </c>
      <c r="C9" s="28"/>
      <c r="D9" s="28">
        <v>1148</v>
      </c>
      <c r="E9" s="28"/>
      <c r="F9" s="28"/>
      <c r="G9" s="28"/>
      <c r="H9" s="31">
        <f t="shared" si="0"/>
        <v>1148</v>
      </c>
      <c r="I9" s="26"/>
    </row>
    <row r="10" spans="1:9" ht="13.5">
      <c r="A10" s="28">
        <v>6</v>
      </c>
      <c r="B10" s="30" t="s">
        <v>29</v>
      </c>
      <c r="C10" s="28"/>
      <c r="D10" s="28">
        <v>1268</v>
      </c>
      <c r="E10" s="28">
        <v>1012</v>
      </c>
      <c r="F10" s="28"/>
      <c r="G10" s="28"/>
      <c r="H10" s="31">
        <f t="shared" si="0"/>
        <v>2280</v>
      </c>
      <c r="I10" s="26"/>
    </row>
    <row r="11" spans="1:9" ht="13.5">
      <c r="A11" s="28"/>
      <c r="B11" s="30"/>
      <c r="C11" s="28"/>
      <c r="D11" s="28"/>
      <c r="E11" s="28"/>
      <c r="F11" s="28"/>
      <c r="G11" s="28"/>
      <c r="H11" s="31">
        <f t="shared" si="0"/>
        <v>0</v>
      </c>
      <c r="I11" s="26"/>
    </row>
    <row r="12" spans="1:9" ht="13.5">
      <c r="A12" s="28"/>
      <c r="B12" s="30"/>
      <c r="C12" s="28"/>
      <c r="D12" s="28"/>
      <c r="E12" s="28"/>
      <c r="F12" s="28"/>
      <c r="G12" s="28"/>
      <c r="H12" s="31">
        <f t="shared" si="0"/>
        <v>0</v>
      </c>
      <c r="I12" s="26"/>
    </row>
    <row r="13" spans="1:9" ht="13.5">
      <c r="A13" s="28"/>
      <c r="B13" s="30"/>
      <c r="C13" s="33"/>
      <c r="D13" s="33"/>
      <c r="E13" s="33"/>
      <c r="F13" s="33"/>
      <c r="G13" s="33"/>
      <c r="H13" s="31">
        <f t="shared" si="0"/>
        <v>0</v>
      </c>
      <c r="I13" s="26"/>
    </row>
    <row r="14" spans="1:9" ht="13.5">
      <c r="A14" s="28"/>
      <c r="B14" s="28" t="s">
        <v>25</v>
      </c>
      <c r="C14" s="34">
        <v>56</v>
      </c>
      <c r="D14" s="34">
        <v>219</v>
      </c>
      <c r="E14" s="34">
        <v>114</v>
      </c>
      <c r="F14" s="34">
        <v>187</v>
      </c>
      <c r="G14" s="35"/>
      <c r="H14" s="31">
        <f>SUM(C14:G14)</f>
        <v>576</v>
      </c>
      <c r="I14" s="26"/>
    </row>
    <row r="15" spans="1:9" ht="13.5">
      <c r="A15" s="28"/>
      <c r="B15" s="28" t="s">
        <v>26</v>
      </c>
      <c r="C15" s="34">
        <v>1526</v>
      </c>
      <c r="D15" s="34">
        <v>1769</v>
      </c>
      <c r="E15" s="34">
        <v>526</v>
      </c>
      <c r="F15" s="34">
        <v>790</v>
      </c>
      <c r="G15" s="35"/>
      <c r="H15" s="31">
        <f>SUM(C15:G15)</f>
        <v>4611</v>
      </c>
      <c r="I15" s="26"/>
    </row>
    <row r="16" spans="1:9" ht="13.5">
      <c r="A16" s="28"/>
      <c r="B16" s="28" t="s">
        <v>1</v>
      </c>
      <c r="C16" s="34"/>
      <c r="D16" s="34">
        <v>37</v>
      </c>
      <c r="E16" s="34">
        <v>28</v>
      </c>
      <c r="F16" s="34">
        <v>19</v>
      </c>
      <c r="G16" s="35"/>
      <c r="H16" s="31">
        <f>SUM(C16:G16)</f>
        <v>84</v>
      </c>
      <c r="I16" s="26"/>
    </row>
    <row r="17" spans="1:9" ht="13.5">
      <c r="A17" s="28"/>
      <c r="B17" s="36" t="s">
        <v>4</v>
      </c>
      <c r="C17" s="31">
        <f>C14+C15+C16+C5+C6+C7+C9+C10+C11+C12+C13+C8</f>
        <v>6058</v>
      </c>
      <c r="D17" s="31">
        <f>D14+D15+D16+D5+D6+D7+D9+D10+D11+D12+D13+D8</f>
        <v>5865</v>
      </c>
      <c r="E17" s="31">
        <f>E14+E15+E16+E5+E6+E7+E9+E10+E11+E12+E13+E8</f>
        <v>1680</v>
      </c>
      <c r="F17" s="31">
        <f>F14+F15+F16+F5+F6+F7+F9+F10+F11+F12+F13+F8</f>
        <v>2560</v>
      </c>
      <c r="G17" s="31">
        <f>G14+G15+G16+G5+G6+G7+G9+G10+G11+G12+G13+G8</f>
        <v>0</v>
      </c>
      <c r="H17" s="31">
        <f>SUM(C17:G17)</f>
        <v>16163</v>
      </c>
      <c r="I17" s="37">
        <f>H14+H15+H16+H5+H6+H7+H9+H10+H11+H12+H13+H8</f>
        <v>16163</v>
      </c>
    </row>
    <row r="18" spans="1:9" ht="27">
      <c r="A18" s="28"/>
      <c r="B18" s="44" t="s">
        <v>65</v>
      </c>
      <c r="C18" s="30"/>
      <c r="D18" s="30"/>
      <c r="E18" s="30">
        <v>1288</v>
      </c>
      <c r="F18" s="30">
        <v>2304</v>
      </c>
      <c r="G18" s="38"/>
      <c r="H18" s="31">
        <f t="shared" si="0"/>
        <v>3592</v>
      </c>
      <c r="I18" s="26"/>
    </row>
    <row r="19" spans="1:9" ht="13.5">
      <c r="A19" s="28"/>
      <c r="B19" s="28" t="s">
        <v>12</v>
      </c>
      <c r="C19" s="30"/>
      <c r="D19" s="30">
        <v>1260</v>
      </c>
      <c r="E19" s="30">
        <v>432</v>
      </c>
      <c r="F19" s="30">
        <v>1584</v>
      </c>
      <c r="G19" s="38"/>
      <c r="H19" s="31">
        <f t="shared" si="0"/>
        <v>3276</v>
      </c>
      <c r="I19" s="26"/>
    </row>
    <row r="20" spans="1:9" ht="13.5">
      <c r="A20" s="28"/>
      <c r="B20" s="36" t="s">
        <v>4</v>
      </c>
      <c r="C20" s="31">
        <f>C18+C19</f>
        <v>0</v>
      </c>
      <c r="D20" s="31">
        <f>D18+D19</f>
        <v>1260</v>
      </c>
      <c r="E20" s="31">
        <f>E18+E19</f>
        <v>1720</v>
      </c>
      <c r="F20" s="31">
        <f>F18+F19</f>
        <v>3888</v>
      </c>
      <c r="G20" s="31">
        <f>G18+G19</f>
        <v>0</v>
      </c>
      <c r="H20" s="31">
        <f t="shared" si="0"/>
        <v>6868</v>
      </c>
      <c r="I20" s="39">
        <f>H18+H19</f>
        <v>6868</v>
      </c>
    </row>
    <row r="21" spans="1:9" ht="13.5">
      <c r="A21" s="28"/>
      <c r="B21" s="36" t="s">
        <v>11</v>
      </c>
      <c r="C21" s="31">
        <f>C17+C20</f>
        <v>6058</v>
      </c>
      <c r="D21" s="31">
        <f>D17+D20</f>
        <v>7125</v>
      </c>
      <c r="E21" s="31">
        <f>E17+E20</f>
        <v>3400</v>
      </c>
      <c r="F21" s="31">
        <f>F17+F20</f>
        <v>6448</v>
      </c>
      <c r="G21" s="31">
        <f>G17+G20</f>
        <v>0</v>
      </c>
      <c r="H21" s="31">
        <f>SUM(C21:G21)</f>
        <v>23031</v>
      </c>
      <c r="I21" s="37">
        <f>I17+I20</f>
        <v>23031</v>
      </c>
    </row>
    <row r="22" spans="1:9" ht="13.5">
      <c r="A22" s="28"/>
      <c r="B22" s="40" t="s">
        <v>2</v>
      </c>
      <c r="C22" s="30"/>
      <c r="D22" s="30">
        <v>1288</v>
      </c>
      <c r="E22" s="41"/>
      <c r="F22" s="30">
        <v>1512</v>
      </c>
      <c r="G22" s="30"/>
      <c r="H22" s="31">
        <f t="shared" si="0"/>
        <v>2800</v>
      </c>
      <c r="I22" s="26"/>
    </row>
    <row r="23" spans="1:9" ht="13.5">
      <c r="A23" s="26"/>
      <c r="B23" s="26" t="s">
        <v>32</v>
      </c>
      <c r="C23" s="26"/>
      <c r="D23" s="26"/>
      <c r="E23" s="26"/>
      <c r="F23" s="26"/>
      <c r="G23" s="26"/>
      <c r="H23" s="26"/>
      <c r="I23" s="26"/>
    </row>
    <row r="24" spans="1:9" ht="13.5">
      <c r="A24" s="26"/>
      <c r="B24" s="26" t="s">
        <v>27</v>
      </c>
      <c r="C24" s="26"/>
      <c r="D24" s="26"/>
      <c r="E24" s="26"/>
      <c r="F24" s="26"/>
      <c r="G24" s="26"/>
      <c r="H24" s="26"/>
      <c r="I24" s="26"/>
    </row>
    <row r="25" spans="1:9" ht="13.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3.5">
      <c r="A26" s="26"/>
      <c r="B26" s="26"/>
      <c r="C26" s="26"/>
      <c r="D26" s="26"/>
      <c r="E26" s="26"/>
      <c r="F26" s="26"/>
      <c r="G26" s="26"/>
      <c r="H26" s="26"/>
      <c r="I26" s="26"/>
    </row>
    <row r="27" spans="1:21" ht="12.75" customHeight="1">
      <c r="A27" s="26"/>
      <c r="B27" s="49" t="s">
        <v>37</v>
      </c>
      <c r="C27" s="49"/>
      <c r="D27" s="49"/>
      <c r="E27" s="49"/>
      <c r="F27" s="49"/>
      <c r="G27" s="49"/>
      <c r="H27" s="49"/>
      <c r="I27" s="49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3.5">
      <c r="A28" s="26"/>
      <c r="B28" s="49"/>
      <c r="C28" s="49"/>
      <c r="D28" s="49"/>
      <c r="E28" s="49"/>
      <c r="F28" s="49"/>
      <c r="G28" s="49"/>
      <c r="H28" s="49"/>
      <c r="I28" s="49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3.5">
      <c r="A29" s="26"/>
      <c r="B29" s="45"/>
      <c r="C29" s="45"/>
      <c r="D29" s="45"/>
      <c r="E29" s="45"/>
      <c r="F29" s="45"/>
      <c r="G29" s="45"/>
      <c r="H29" s="45"/>
      <c r="I29" s="4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3.5">
      <c r="A30" s="26"/>
      <c r="B30" s="45"/>
      <c r="C30" s="45"/>
      <c r="D30" s="45"/>
      <c r="E30" s="45"/>
      <c r="F30" s="45"/>
      <c r="G30" s="45"/>
      <c r="H30" s="45"/>
      <c r="I30" s="4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3.5">
      <c r="A31" s="26"/>
      <c r="B31" s="45"/>
      <c r="C31" s="45"/>
      <c r="D31" s="45"/>
      <c r="E31" s="45"/>
      <c r="F31" s="45"/>
      <c r="G31" s="45"/>
      <c r="H31" s="45"/>
      <c r="I31" s="4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9" ht="27.75" customHeight="1">
      <c r="A32" s="47" t="s">
        <v>41</v>
      </c>
      <c r="B32" s="47"/>
      <c r="C32" s="47"/>
      <c r="D32" s="47"/>
      <c r="E32" s="47"/>
      <c r="F32" s="47"/>
      <c r="G32" s="47"/>
      <c r="H32" s="47"/>
      <c r="I32" s="26"/>
    </row>
    <row r="33" spans="1:9" ht="9" customHeight="1">
      <c r="A33" s="26"/>
      <c r="B33" s="26"/>
      <c r="C33" s="26"/>
      <c r="D33" s="26"/>
      <c r="E33" s="26"/>
      <c r="F33" s="26"/>
      <c r="G33" s="26"/>
      <c r="H33" s="27"/>
      <c r="I33" s="26"/>
    </row>
    <row r="34" spans="1:9" ht="13.5">
      <c r="A34" s="48" t="s">
        <v>22</v>
      </c>
      <c r="B34" s="48" t="s">
        <v>23</v>
      </c>
      <c r="C34" s="48" t="s">
        <v>24</v>
      </c>
      <c r="D34" s="48"/>
      <c r="E34" s="48"/>
      <c r="F34" s="48"/>
      <c r="G34" s="48"/>
      <c r="H34" s="48"/>
      <c r="I34" s="46"/>
    </row>
    <row r="35" spans="1:9" ht="13.5">
      <c r="A35" s="48"/>
      <c r="B35" s="48"/>
      <c r="C35" s="28">
        <v>1</v>
      </c>
      <c r="D35" s="28">
        <v>2</v>
      </c>
      <c r="E35" s="28">
        <v>3</v>
      </c>
      <c r="F35" s="28">
        <v>4</v>
      </c>
      <c r="G35" s="28">
        <v>5</v>
      </c>
      <c r="H35" s="29" t="s">
        <v>21</v>
      </c>
      <c r="I35" s="46"/>
    </row>
    <row r="36" spans="1:9" ht="13.5">
      <c r="A36" s="28">
        <v>1</v>
      </c>
      <c r="B36" s="30" t="s">
        <v>38</v>
      </c>
      <c r="C36" s="28"/>
      <c r="D36" s="28"/>
      <c r="E36" s="28">
        <v>568</v>
      </c>
      <c r="F36" s="28"/>
      <c r="G36" s="28"/>
      <c r="H36" s="31">
        <f>SUM(C36:G36)</f>
        <v>568</v>
      </c>
      <c r="I36" s="26"/>
    </row>
    <row r="37" spans="1:9" ht="13.5">
      <c r="A37" s="28"/>
      <c r="B37" s="30"/>
      <c r="C37" s="28"/>
      <c r="D37" s="28"/>
      <c r="E37" s="28"/>
      <c r="F37" s="28"/>
      <c r="G37" s="28"/>
      <c r="H37" s="31">
        <f aca="true" t="shared" si="1" ref="H37:H45">SUM(C37:G37)</f>
        <v>0</v>
      </c>
      <c r="I37" s="26"/>
    </row>
    <row r="38" spans="1:9" ht="13.5">
      <c r="A38" s="28"/>
      <c r="B38" s="30"/>
      <c r="C38" s="28"/>
      <c r="D38" s="28"/>
      <c r="E38" s="28"/>
      <c r="F38" s="28"/>
      <c r="G38" s="28"/>
      <c r="H38" s="31">
        <f t="shared" si="1"/>
        <v>0</v>
      </c>
      <c r="I38" s="26"/>
    </row>
    <row r="39" spans="1:9" ht="13.5">
      <c r="A39" s="28"/>
      <c r="B39" s="30"/>
      <c r="C39" s="28"/>
      <c r="D39" s="28"/>
      <c r="E39" s="28"/>
      <c r="F39" s="28"/>
      <c r="G39" s="28"/>
      <c r="H39" s="31">
        <f t="shared" si="1"/>
        <v>0</v>
      </c>
      <c r="I39" s="26"/>
    </row>
    <row r="40" spans="1:9" ht="13.5">
      <c r="A40" s="28"/>
      <c r="B40" s="30"/>
      <c r="C40" s="28"/>
      <c r="D40" s="28"/>
      <c r="E40" s="28"/>
      <c r="F40" s="28"/>
      <c r="G40" s="28"/>
      <c r="H40" s="31">
        <f t="shared" si="1"/>
        <v>0</v>
      </c>
      <c r="I40" s="26"/>
    </row>
    <row r="41" spans="1:9" ht="13.5">
      <c r="A41" s="28"/>
      <c r="B41" s="30"/>
      <c r="C41" s="28"/>
      <c r="D41" s="28"/>
      <c r="E41" s="28"/>
      <c r="F41" s="28"/>
      <c r="G41" s="28"/>
      <c r="H41" s="31">
        <f t="shared" si="1"/>
        <v>0</v>
      </c>
      <c r="I41" s="26"/>
    </row>
    <row r="42" spans="1:9" ht="13.5">
      <c r="A42" s="28"/>
      <c r="B42" s="30"/>
      <c r="C42" s="28"/>
      <c r="D42" s="28"/>
      <c r="E42" s="28"/>
      <c r="F42" s="28"/>
      <c r="G42" s="28"/>
      <c r="H42" s="31">
        <f t="shared" si="1"/>
        <v>0</v>
      </c>
      <c r="I42" s="26"/>
    </row>
    <row r="43" spans="1:9" ht="13.5">
      <c r="A43" s="28"/>
      <c r="B43" s="30"/>
      <c r="C43" s="42"/>
      <c r="D43" s="42"/>
      <c r="E43" s="42"/>
      <c r="F43" s="42"/>
      <c r="G43" s="42"/>
      <c r="H43" s="31">
        <f t="shared" si="1"/>
        <v>0</v>
      </c>
      <c r="I43" s="26"/>
    </row>
    <row r="44" spans="1:9" ht="13.5">
      <c r="A44" s="28"/>
      <c r="B44" s="30"/>
      <c r="C44" s="42"/>
      <c r="D44" s="42"/>
      <c r="E44" s="42"/>
      <c r="F44" s="42"/>
      <c r="G44" s="42"/>
      <c r="H44" s="31">
        <f t="shared" si="1"/>
        <v>0</v>
      </c>
      <c r="I44" s="26"/>
    </row>
    <row r="45" spans="1:9" ht="13.5">
      <c r="A45" s="28"/>
      <c r="B45" s="30"/>
      <c r="C45" s="42"/>
      <c r="D45" s="42"/>
      <c r="E45" s="42"/>
      <c r="F45" s="42"/>
      <c r="G45" s="42"/>
      <c r="H45" s="31">
        <f t="shared" si="1"/>
        <v>0</v>
      </c>
      <c r="I45" s="26"/>
    </row>
    <row r="46" spans="1:9" ht="13.5">
      <c r="A46" s="28"/>
      <c r="B46" s="28" t="s">
        <v>25</v>
      </c>
      <c r="C46" s="34"/>
      <c r="D46" s="34"/>
      <c r="E46" s="34">
        <v>131</v>
      </c>
      <c r="F46" s="34"/>
      <c r="G46" s="43"/>
      <c r="H46" s="31">
        <f aca="true" t="shared" si="2" ref="H46:H54">SUM(C46:G46)</f>
        <v>131</v>
      </c>
      <c r="I46" s="26"/>
    </row>
    <row r="47" spans="1:9" ht="13.5">
      <c r="A47" s="28"/>
      <c r="B47" s="28" t="s">
        <v>26</v>
      </c>
      <c r="C47" s="34"/>
      <c r="D47" s="34"/>
      <c r="E47" s="34">
        <v>217</v>
      </c>
      <c r="F47" s="34"/>
      <c r="G47" s="43"/>
      <c r="H47" s="31">
        <f t="shared" si="2"/>
        <v>217</v>
      </c>
      <c r="I47" s="26"/>
    </row>
    <row r="48" spans="1:9" ht="13.5">
      <c r="A48" s="28"/>
      <c r="B48" s="28" t="s">
        <v>1</v>
      </c>
      <c r="C48" s="43"/>
      <c r="D48" s="34"/>
      <c r="E48" s="34"/>
      <c r="F48" s="34"/>
      <c r="G48" s="43"/>
      <c r="H48" s="31">
        <f t="shared" si="2"/>
        <v>0</v>
      </c>
      <c r="I48" s="26"/>
    </row>
    <row r="49" spans="1:9" ht="13.5">
      <c r="A49" s="28"/>
      <c r="B49" s="36" t="s">
        <v>4</v>
      </c>
      <c r="C49" s="31">
        <f>C46+C47+C48+C36+C37+C38+C39+C40+C41+C42+C43+C44+C45</f>
        <v>0</v>
      </c>
      <c r="D49" s="31">
        <f>D46+D47+D48+D36+D37+D38+D39+D40+D41+D42+D43+D44+D45</f>
        <v>0</v>
      </c>
      <c r="E49" s="31">
        <f>E46+E47+E48+E36+E37+E38+E39+E40+E41+E42+E43+E44+E45</f>
        <v>916</v>
      </c>
      <c r="F49" s="31">
        <f>F46+F47+F48+F36+F37+F38+F39+F40+F41+F42+F43+F44+F45</f>
        <v>0</v>
      </c>
      <c r="G49" s="31">
        <f>G46+G47+G48+G36+G37+G38+G39+G40+G41+G42+G43+G44+G45</f>
        <v>0</v>
      </c>
      <c r="H49" s="31">
        <f t="shared" si="2"/>
        <v>916</v>
      </c>
      <c r="I49" s="37">
        <f>H46+H47+H48+H36+H37+H38+H39+H40+H41+H42+H43+H44+H45</f>
        <v>916</v>
      </c>
    </row>
    <row r="50" spans="1:9" ht="27">
      <c r="A50" s="28"/>
      <c r="B50" s="44" t="s">
        <v>65</v>
      </c>
      <c r="C50" s="38"/>
      <c r="D50" s="38"/>
      <c r="E50" s="30">
        <v>400</v>
      </c>
      <c r="F50" s="30"/>
      <c r="G50" s="38"/>
      <c r="H50" s="31">
        <f t="shared" si="2"/>
        <v>400</v>
      </c>
      <c r="I50" s="26"/>
    </row>
    <row r="51" spans="1:9" ht="13.5">
      <c r="A51" s="28"/>
      <c r="B51" s="28" t="s">
        <v>12</v>
      </c>
      <c r="C51" s="38"/>
      <c r="D51" s="30"/>
      <c r="E51" s="30"/>
      <c r="F51" s="30"/>
      <c r="G51" s="38"/>
      <c r="H51" s="31">
        <f t="shared" si="2"/>
        <v>0</v>
      </c>
      <c r="I51" s="26"/>
    </row>
    <row r="52" spans="1:9" ht="13.5">
      <c r="A52" s="28"/>
      <c r="B52" s="36" t="s">
        <v>4</v>
      </c>
      <c r="C52" s="31">
        <f>C50+C51</f>
        <v>0</v>
      </c>
      <c r="D52" s="31">
        <f>D50+D51</f>
        <v>0</v>
      </c>
      <c r="E52" s="31">
        <f>E50+E51</f>
        <v>400</v>
      </c>
      <c r="F52" s="31">
        <f>F50+F51</f>
        <v>0</v>
      </c>
      <c r="G52" s="31">
        <f>G50+G51</f>
        <v>0</v>
      </c>
      <c r="H52" s="31">
        <f t="shared" si="2"/>
        <v>400</v>
      </c>
      <c r="I52" s="39">
        <f>H50+H51</f>
        <v>400</v>
      </c>
    </row>
    <row r="53" spans="1:9" ht="13.5">
      <c r="A53" s="28"/>
      <c r="B53" s="36" t="s">
        <v>11</v>
      </c>
      <c r="C53" s="31">
        <f>C49+C52</f>
        <v>0</v>
      </c>
      <c r="D53" s="31">
        <f>D49+D52</f>
        <v>0</v>
      </c>
      <c r="E53" s="31">
        <f>E49+E52</f>
        <v>1316</v>
      </c>
      <c r="F53" s="31">
        <f>F49+F52</f>
        <v>0</v>
      </c>
      <c r="G53" s="31">
        <f>G49+G52</f>
        <v>0</v>
      </c>
      <c r="H53" s="31">
        <f t="shared" si="2"/>
        <v>1316</v>
      </c>
      <c r="I53" s="37">
        <f>I49+I52</f>
        <v>1316</v>
      </c>
    </row>
    <row r="54" spans="1:9" ht="13.5">
      <c r="A54" s="28"/>
      <c r="B54" s="40" t="s">
        <v>2</v>
      </c>
      <c r="C54" s="38"/>
      <c r="D54" s="30"/>
      <c r="E54" s="30"/>
      <c r="F54" s="30"/>
      <c r="G54" s="38"/>
      <c r="H54" s="31">
        <f t="shared" si="2"/>
        <v>0</v>
      </c>
      <c r="I54" s="26"/>
    </row>
    <row r="55" spans="1:9" ht="13.5">
      <c r="A55" s="26"/>
      <c r="B55" s="26" t="s">
        <v>32</v>
      </c>
      <c r="C55" s="26"/>
      <c r="D55" s="26"/>
      <c r="E55" s="26"/>
      <c r="F55" s="26"/>
      <c r="G55" s="26"/>
      <c r="H55" s="26"/>
      <c r="I55" s="26"/>
    </row>
    <row r="56" spans="1:9" ht="13.5">
      <c r="A56" s="26"/>
      <c r="B56" s="26" t="s">
        <v>27</v>
      </c>
      <c r="C56" s="26"/>
      <c r="D56" s="26"/>
      <c r="E56" s="26"/>
      <c r="F56" s="26"/>
      <c r="G56" s="26"/>
      <c r="H56" s="26"/>
      <c r="I56" s="26"/>
    </row>
    <row r="57" spans="1:9" ht="13.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3.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3.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3.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 customHeight="1">
      <c r="A61" s="26"/>
      <c r="B61" s="49" t="s">
        <v>37</v>
      </c>
      <c r="C61" s="49"/>
      <c r="D61" s="49"/>
      <c r="E61" s="49"/>
      <c r="F61" s="49"/>
      <c r="G61" s="49"/>
      <c r="H61" s="49"/>
      <c r="I61" s="49"/>
    </row>
    <row r="62" spans="1:9" ht="13.5">
      <c r="A62" s="26"/>
      <c r="B62" s="49"/>
      <c r="C62" s="49"/>
      <c r="D62" s="49"/>
      <c r="E62" s="49"/>
      <c r="F62" s="49"/>
      <c r="G62" s="49"/>
      <c r="H62" s="49"/>
      <c r="I62" s="49"/>
    </row>
    <row r="63" spans="1:9" ht="37.5" customHeight="1">
      <c r="A63" s="47" t="s">
        <v>42</v>
      </c>
      <c r="B63" s="47"/>
      <c r="C63" s="47"/>
      <c r="D63" s="47"/>
      <c r="E63" s="47"/>
      <c r="F63" s="47"/>
      <c r="G63" s="47"/>
      <c r="H63" s="47"/>
      <c r="I63" s="26"/>
    </row>
    <row r="64" spans="1:9" ht="13.5">
      <c r="A64" s="26"/>
      <c r="B64" s="26"/>
      <c r="C64" s="26"/>
      <c r="D64" s="26"/>
      <c r="E64" s="26"/>
      <c r="F64" s="26"/>
      <c r="G64" s="26"/>
      <c r="H64" s="27"/>
      <c r="I64" s="26"/>
    </row>
    <row r="65" spans="1:9" ht="13.5">
      <c r="A65" s="48" t="s">
        <v>22</v>
      </c>
      <c r="B65" s="48" t="s">
        <v>23</v>
      </c>
      <c r="C65" s="48" t="s">
        <v>24</v>
      </c>
      <c r="D65" s="48"/>
      <c r="E65" s="48"/>
      <c r="F65" s="48"/>
      <c r="G65" s="48"/>
      <c r="H65" s="48"/>
      <c r="I65" s="46"/>
    </row>
    <row r="66" spans="1:9" ht="13.5">
      <c r="A66" s="48"/>
      <c r="B66" s="48"/>
      <c r="C66" s="28">
        <v>1</v>
      </c>
      <c r="D66" s="28">
        <v>2</v>
      </c>
      <c r="E66" s="28">
        <v>3</v>
      </c>
      <c r="F66" s="28">
        <v>4</v>
      </c>
      <c r="G66" s="28">
        <v>5</v>
      </c>
      <c r="H66" s="29" t="s">
        <v>21</v>
      </c>
      <c r="I66" s="46"/>
    </row>
    <row r="67" spans="1:9" ht="13.5">
      <c r="A67" s="28">
        <v>1</v>
      </c>
      <c r="B67" s="30" t="s">
        <v>30</v>
      </c>
      <c r="C67" s="28"/>
      <c r="D67" s="28"/>
      <c r="E67" s="28">
        <v>380</v>
      </c>
      <c r="F67" s="28"/>
      <c r="G67" s="28"/>
      <c r="H67" s="31">
        <f>SUM(C67:G67)</f>
        <v>380</v>
      </c>
      <c r="I67" s="26"/>
    </row>
    <row r="68" spans="1:9" ht="27">
      <c r="A68" s="28">
        <v>2</v>
      </c>
      <c r="B68" s="32" t="s">
        <v>31</v>
      </c>
      <c r="C68" s="28"/>
      <c r="D68" s="28"/>
      <c r="E68" s="28">
        <v>380</v>
      </c>
      <c r="F68" s="28"/>
      <c r="G68" s="28"/>
      <c r="H68" s="31">
        <f aca="true" t="shared" si="3" ref="H68:H84">SUM(C68:G68)</f>
        <v>380</v>
      </c>
      <c r="I68" s="26"/>
    </row>
    <row r="69" spans="1:9" ht="13.5">
      <c r="A69" s="28">
        <v>3</v>
      </c>
      <c r="B69" s="30" t="s">
        <v>35</v>
      </c>
      <c r="C69" s="28">
        <v>880</v>
      </c>
      <c r="D69" s="28">
        <v>528</v>
      </c>
      <c r="E69" s="28"/>
      <c r="F69" s="28"/>
      <c r="G69" s="28"/>
      <c r="H69" s="31">
        <f t="shared" si="3"/>
        <v>1408</v>
      </c>
      <c r="I69" s="26"/>
    </row>
    <row r="70" spans="1:9" ht="13.5">
      <c r="A70" s="28"/>
      <c r="B70" s="30"/>
      <c r="C70" s="28"/>
      <c r="D70" s="28"/>
      <c r="E70" s="28"/>
      <c r="F70" s="28"/>
      <c r="G70" s="28"/>
      <c r="H70" s="31">
        <f t="shared" si="3"/>
        <v>0</v>
      </c>
      <c r="I70" s="26"/>
    </row>
    <row r="71" spans="1:9" ht="13.5">
      <c r="A71" s="28"/>
      <c r="B71" s="30"/>
      <c r="C71" s="28"/>
      <c r="D71" s="28"/>
      <c r="E71" s="28"/>
      <c r="F71" s="28"/>
      <c r="G71" s="28"/>
      <c r="H71" s="31">
        <f t="shared" si="3"/>
        <v>0</v>
      </c>
      <c r="I71" s="26"/>
    </row>
    <row r="72" spans="1:9" ht="13.5">
      <c r="A72" s="28"/>
      <c r="B72" s="30"/>
      <c r="C72" s="28"/>
      <c r="D72" s="28"/>
      <c r="E72" s="28"/>
      <c r="F72" s="28"/>
      <c r="G72" s="28"/>
      <c r="H72" s="31">
        <f t="shared" si="3"/>
        <v>0</v>
      </c>
      <c r="I72" s="26"/>
    </row>
    <row r="73" spans="1:9" ht="13.5">
      <c r="A73" s="28"/>
      <c r="B73" s="30"/>
      <c r="C73" s="42"/>
      <c r="D73" s="42"/>
      <c r="E73" s="42"/>
      <c r="F73" s="42"/>
      <c r="G73" s="42"/>
      <c r="H73" s="31">
        <f t="shared" si="3"/>
        <v>0</v>
      </c>
      <c r="I73" s="26"/>
    </row>
    <row r="74" spans="1:9" ht="13.5">
      <c r="A74" s="28"/>
      <c r="B74" s="30"/>
      <c r="C74" s="42"/>
      <c r="D74" s="42"/>
      <c r="E74" s="42"/>
      <c r="F74" s="42"/>
      <c r="G74" s="42"/>
      <c r="H74" s="31">
        <f t="shared" si="3"/>
        <v>0</v>
      </c>
      <c r="I74" s="26"/>
    </row>
    <row r="75" spans="1:9" ht="13.5">
      <c r="A75" s="28"/>
      <c r="B75" s="30"/>
      <c r="C75" s="42"/>
      <c r="D75" s="42"/>
      <c r="E75" s="42"/>
      <c r="F75" s="42"/>
      <c r="G75" s="42"/>
      <c r="H75" s="31">
        <f t="shared" si="3"/>
        <v>0</v>
      </c>
      <c r="I75" s="26"/>
    </row>
    <row r="76" spans="1:9" ht="13.5">
      <c r="A76" s="28"/>
      <c r="B76" s="28" t="s">
        <v>25</v>
      </c>
      <c r="C76" s="34"/>
      <c r="D76" s="34"/>
      <c r="E76" s="34">
        <v>51</v>
      </c>
      <c r="F76" s="34"/>
      <c r="G76" s="43"/>
      <c r="H76" s="31">
        <f t="shared" si="3"/>
        <v>51</v>
      </c>
      <c r="I76" s="26"/>
    </row>
    <row r="77" spans="1:9" ht="13.5">
      <c r="A77" s="28"/>
      <c r="B77" s="28" t="s">
        <v>26</v>
      </c>
      <c r="C77" s="34">
        <v>349</v>
      </c>
      <c r="D77" s="34">
        <v>241</v>
      </c>
      <c r="E77" s="34">
        <v>370</v>
      </c>
      <c r="F77" s="34"/>
      <c r="G77" s="43"/>
      <c r="H77" s="31">
        <f t="shared" si="3"/>
        <v>960</v>
      </c>
      <c r="I77" s="26"/>
    </row>
    <row r="78" spans="1:9" ht="13.5">
      <c r="A78" s="28"/>
      <c r="B78" s="28" t="s">
        <v>1</v>
      </c>
      <c r="C78" s="43"/>
      <c r="D78" s="34"/>
      <c r="E78" s="34"/>
      <c r="F78" s="34"/>
      <c r="G78" s="43"/>
      <c r="H78" s="31">
        <f t="shared" si="3"/>
        <v>0</v>
      </c>
      <c r="I78" s="26"/>
    </row>
    <row r="79" spans="1:9" ht="13.5">
      <c r="A79" s="28"/>
      <c r="B79" s="36" t="s">
        <v>4</v>
      </c>
      <c r="C79" s="31">
        <f>SUM(C67:C78)</f>
        <v>1229</v>
      </c>
      <c r="D79" s="31">
        <f>SUM(D67:D78)</f>
        <v>769</v>
      </c>
      <c r="E79" s="31">
        <f>SUM(E67:E78)</f>
        <v>1181</v>
      </c>
      <c r="F79" s="31">
        <f>SUM(F67:F78)</f>
        <v>0</v>
      </c>
      <c r="G79" s="31">
        <f>SUM(G67:G78)</f>
        <v>0</v>
      </c>
      <c r="H79" s="31">
        <f t="shared" si="3"/>
        <v>3179</v>
      </c>
      <c r="I79" s="37">
        <f>SUM(H67:H78)</f>
        <v>3179</v>
      </c>
    </row>
    <row r="80" spans="1:9" ht="13.5">
      <c r="A80" s="28"/>
      <c r="B80" s="44" t="s">
        <v>68</v>
      </c>
      <c r="C80" s="38"/>
      <c r="D80" s="38"/>
      <c r="E80" s="30">
        <v>30</v>
      </c>
      <c r="F80" s="30"/>
      <c r="G80" s="38"/>
      <c r="H80" s="31">
        <f t="shared" si="3"/>
        <v>30</v>
      </c>
      <c r="I80" s="26"/>
    </row>
    <row r="81" spans="1:9" ht="13.5">
      <c r="A81" s="28"/>
      <c r="B81" s="28" t="s">
        <v>12</v>
      </c>
      <c r="C81" s="38"/>
      <c r="D81" s="30"/>
      <c r="E81" s="30"/>
      <c r="F81" s="30"/>
      <c r="G81" s="38"/>
      <c r="H81" s="31">
        <f t="shared" si="3"/>
        <v>0</v>
      </c>
      <c r="I81" s="26"/>
    </row>
    <row r="82" spans="1:9" ht="13.5">
      <c r="A82" s="28"/>
      <c r="B82" s="36" t="s">
        <v>4</v>
      </c>
      <c r="C82" s="31">
        <f>C80+C81</f>
        <v>0</v>
      </c>
      <c r="D82" s="31">
        <f>D80+D81</f>
        <v>0</v>
      </c>
      <c r="E82" s="31">
        <f>E80+E81</f>
        <v>30</v>
      </c>
      <c r="F82" s="31">
        <f>F80+F81</f>
        <v>0</v>
      </c>
      <c r="G82" s="31">
        <f>G80+G81</f>
        <v>0</v>
      </c>
      <c r="H82" s="31">
        <f t="shared" si="3"/>
        <v>30</v>
      </c>
      <c r="I82" s="39">
        <f>H80+H81</f>
        <v>30</v>
      </c>
    </row>
    <row r="83" spans="1:9" ht="13.5">
      <c r="A83" s="28"/>
      <c r="B83" s="36" t="s">
        <v>11</v>
      </c>
      <c r="C83" s="31">
        <f>C79+C82</f>
        <v>1229</v>
      </c>
      <c r="D83" s="31">
        <f>D79+D82</f>
        <v>769</v>
      </c>
      <c r="E83" s="31">
        <f>E79+E82</f>
        <v>1211</v>
      </c>
      <c r="F83" s="31">
        <f>F79+F82</f>
        <v>0</v>
      </c>
      <c r="G83" s="31">
        <f>G79+G82</f>
        <v>0</v>
      </c>
      <c r="H83" s="31">
        <f t="shared" si="3"/>
        <v>3209</v>
      </c>
      <c r="I83" s="37">
        <f>I79+I82</f>
        <v>3209</v>
      </c>
    </row>
    <row r="84" spans="1:9" ht="13.5">
      <c r="A84" s="28"/>
      <c r="B84" s="40" t="s">
        <v>2</v>
      </c>
      <c r="C84" s="38"/>
      <c r="D84" s="38"/>
      <c r="E84" s="30"/>
      <c r="F84" s="30"/>
      <c r="G84" s="38"/>
      <c r="H84" s="31">
        <f t="shared" si="3"/>
        <v>0</v>
      </c>
      <c r="I84" s="26"/>
    </row>
    <row r="85" spans="1:9" ht="13.5">
      <c r="A85" s="26"/>
      <c r="B85" s="26" t="s">
        <v>32</v>
      </c>
      <c r="C85" s="26"/>
      <c r="D85" s="26"/>
      <c r="E85" s="26"/>
      <c r="F85" s="26"/>
      <c r="G85" s="26"/>
      <c r="H85" s="26"/>
      <c r="I85" s="26"/>
    </row>
    <row r="86" spans="1:9" ht="13.5">
      <c r="A86" s="26"/>
      <c r="B86" s="26" t="s">
        <v>27</v>
      </c>
      <c r="C86" s="26"/>
      <c r="D86" s="26"/>
      <c r="E86" s="26"/>
      <c r="F86" s="26"/>
      <c r="G86" s="26"/>
      <c r="H86" s="26"/>
      <c r="I86" s="26"/>
    </row>
    <row r="87" spans="1:9" ht="13.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3.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3.5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3.5">
      <c r="A90" s="26"/>
      <c r="B90" s="26"/>
      <c r="C90" s="26"/>
      <c r="D90" s="26"/>
      <c r="E90" s="26"/>
      <c r="F90" s="26"/>
      <c r="G90" s="26"/>
      <c r="H90" s="26"/>
      <c r="I90" s="26"/>
    </row>
    <row r="91" spans="1:9" ht="13.5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2.75" customHeight="1">
      <c r="A92" s="26"/>
      <c r="B92" s="49" t="s">
        <v>37</v>
      </c>
      <c r="C92" s="49"/>
      <c r="D92" s="49"/>
      <c r="E92" s="49"/>
      <c r="F92" s="49"/>
      <c r="G92" s="49"/>
      <c r="H92" s="49"/>
      <c r="I92" s="49"/>
    </row>
    <row r="93" spans="1:9" ht="13.5">
      <c r="A93" s="26"/>
      <c r="B93" s="49"/>
      <c r="C93" s="49"/>
      <c r="D93" s="49"/>
      <c r="E93" s="49"/>
      <c r="F93" s="49"/>
      <c r="G93" s="49"/>
      <c r="H93" s="49"/>
      <c r="I93" s="49"/>
    </row>
    <row r="94" spans="1:9" ht="35.25" customHeight="1">
      <c r="A94" s="47" t="s">
        <v>69</v>
      </c>
      <c r="B94" s="47"/>
      <c r="C94" s="47"/>
      <c r="D94" s="47"/>
      <c r="E94" s="47"/>
      <c r="F94" s="47"/>
      <c r="G94" s="47"/>
      <c r="H94" s="47"/>
      <c r="I94" s="47"/>
    </row>
    <row r="95" spans="1:9" ht="7.5" customHeight="1">
      <c r="A95" s="26"/>
      <c r="B95" s="26"/>
      <c r="C95" s="26"/>
      <c r="D95" s="26"/>
      <c r="E95" s="26"/>
      <c r="F95" s="26"/>
      <c r="G95" s="26"/>
      <c r="H95" s="27"/>
      <c r="I95" s="26"/>
    </row>
    <row r="96" spans="1:9" ht="13.5">
      <c r="A96" s="48" t="s">
        <v>22</v>
      </c>
      <c r="B96" s="48" t="s">
        <v>23</v>
      </c>
      <c r="C96" s="48" t="s">
        <v>24</v>
      </c>
      <c r="D96" s="48"/>
      <c r="E96" s="48"/>
      <c r="F96" s="48"/>
      <c r="G96" s="48"/>
      <c r="H96" s="48"/>
      <c r="I96" s="46"/>
    </row>
    <row r="97" spans="1:9" ht="13.5">
      <c r="A97" s="48"/>
      <c r="B97" s="48"/>
      <c r="C97" s="28">
        <v>1</v>
      </c>
      <c r="D97" s="28">
        <v>2</v>
      </c>
      <c r="E97" s="28">
        <v>3</v>
      </c>
      <c r="F97" s="28">
        <v>4</v>
      </c>
      <c r="G97" s="28">
        <v>5</v>
      </c>
      <c r="H97" s="29" t="s">
        <v>21</v>
      </c>
      <c r="I97" s="46"/>
    </row>
    <row r="98" spans="1:9" ht="13.5">
      <c r="A98" s="28">
        <v>1</v>
      </c>
      <c r="B98" s="30" t="s">
        <v>70</v>
      </c>
      <c r="C98" s="28">
        <v>864</v>
      </c>
      <c r="D98" s="28"/>
      <c r="E98" s="28"/>
      <c r="F98" s="28"/>
      <c r="G98" s="28"/>
      <c r="H98" s="31">
        <f>SUM(C98:G98)</f>
        <v>864</v>
      </c>
      <c r="I98" s="26"/>
    </row>
    <row r="99" spans="1:9" ht="13.5">
      <c r="A99" s="28">
        <v>2</v>
      </c>
      <c r="B99" s="32" t="s">
        <v>71</v>
      </c>
      <c r="C99" s="28">
        <v>864</v>
      </c>
      <c r="D99" s="28"/>
      <c r="E99" s="28"/>
      <c r="F99" s="28"/>
      <c r="G99" s="28"/>
      <c r="H99" s="31">
        <f aca="true" t="shared" si="4" ref="H99:H117">SUM(C99:G99)</f>
        <v>864</v>
      </c>
      <c r="I99" s="26"/>
    </row>
    <row r="100" spans="1:9" ht="13.5">
      <c r="A100" s="28"/>
      <c r="B100" s="32"/>
      <c r="C100" s="33"/>
      <c r="D100" s="28"/>
      <c r="E100" s="28"/>
      <c r="F100" s="28"/>
      <c r="G100" s="28"/>
      <c r="H100" s="31">
        <f t="shared" si="4"/>
        <v>0</v>
      </c>
      <c r="I100" s="26"/>
    </row>
    <row r="101" spans="1:9" ht="13.5">
      <c r="A101" s="28"/>
      <c r="B101" s="32"/>
      <c r="C101" s="28"/>
      <c r="D101" s="28"/>
      <c r="E101" s="28"/>
      <c r="F101" s="28"/>
      <c r="G101" s="28"/>
      <c r="H101" s="31">
        <f t="shared" si="4"/>
        <v>0</v>
      </c>
      <c r="I101" s="26"/>
    </row>
    <row r="102" spans="1:9" ht="13.5">
      <c r="A102" s="28"/>
      <c r="B102" s="32"/>
      <c r="C102" s="28"/>
      <c r="D102" s="28"/>
      <c r="E102" s="28"/>
      <c r="F102" s="28"/>
      <c r="G102" s="28"/>
      <c r="H102" s="31"/>
      <c r="I102" s="26"/>
    </row>
    <row r="103" spans="1:9" ht="13.5">
      <c r="A103" s="28"/>
      <c r="B103" s="32"/>
      <c r="C103" s="28"/>
      <c r="D103" s="28"/>
      <c r="E103" s="28"/>
      <c r="F103" s="28"/>
      <c r="G103" s="28"/>
      <c r="H103" s="31"/>
      <c r="I103" s="26"/>
    </row>
    <row r="104" spans="1:9" ht="13.5">
      <c r="A104" s="28"/>
      <c r="B104" s="32"/>
      <c r="C104" s="28"/>
      <c r="D104" s="28"/>
      <c r="E104" s="28"/>
      <c r="F104" s="28"/>
      <c r="G104" s="28"/>
      <c r="H104" s="31">
        <f t="shared" si="4"/>
        <v>0</v>
      </c>
      <c r="I104" s="26"/>
    </row>
    <row r="105" spans="1:9" ht="13.5">
      <c r="A105" s="28"/>
      <c r="B105" s="32"/>
      <c r="C105" s="28"/>
      <c r="D105" s="28"/>
      <c r="E105" s="28"/>
      <c r="F105" s="28"/>
      <c r="G105" s="28"/>
      <c r="H105" s="31">
        <f t="shared" si="4"/>
        <v>0</v>
      </c>
      <c r="I105" s="26"/>
    </row>
    <row r="106" spans="1:9" ht="13.5">
      <c r="A106" s="28"/>
      <c r="B106" s="30"/>
      <c r="C106" s="42"/>
      <c r="D106" s="42"/>
      <c r="E106" s="42"/>
      <c r="F106" s="42"/>
      <c r="G106" s="42"/>
      <c r="H106" s="31">
        <f t="shared" si="4"/>
        <v>0</v>
      </c>
      <c r="I106" s="26"/>
    </row>
    <row r="107" spans="1:9" ht="13.5">
      <c r="A107" s="28"/>
      <c r="B107" s="30"/>
      <c r="C107" s="42"/>
      <c r="D107" s="42"/>
      <c r="E107" s="42"/>
      <c r="F107" s="42"/>
      <c r="G107" s="42"/>
      <c r="H107" s="31">
        <f t="shared" si="4"/>
        <v>0</v>
      </c>
      <c r="I107" s="26"/>
    </row>
    <row r="108" spans="1:9" ht="13.5">
      <c r="A108" s="28"/>
      <c r="B108" s="30"/>
      <c r="C108" s="42"/>
      <c r="D108" s="42"/>
      <c r="E108" s="42"/>
      <c r="F108" s="42"/>
      <c r="G108" s="42"/>
      <c r="H108" s="31">
        <f t="shared" si="4"/>
        <v>0</v>
      </c>
      <c r="I108" s="26"/>
    </row>
    <row r="109" spans="1:9" ht="13.5">
      <c r="A109" s="28"/>
      <c r="B109" s="28" t="s">
        <v>25</v>
      </c>
      <c r="C109" s="34"/>
      <c r="D109" s="34"/>
      <c r="E109" s="34"/>
      <c r="F109" s="34"/>
      <c r="G109" s="43"/>
      <c r="H109" s="31">
        <f t="shared" si="4"/>
        <v>0</v>
      </c>
      <c r="I109" s="26"/>
    </row>
    <row r="110" spans="1:9" ht="13.5">
      <c r="A110" s="28"/>
      <c r="B110" s="28" t="s">
        <v>26</v>
      </c>
      <c r="C110" s="34"/>
      <c r="D110" s="34"/>
      <c r="E110" s="34"/>
      <c r="F110" s="34"/>
      <c r="G110" s="43"/>
      <c r="H110" s="31">
        <f t="shared" si="4"/>
        <v>0</v>
      </c>
      <c r="I110" s="26"/>
    </row>
    <row r="111" spans="1:9" ht="13.5">
      <c r="A111" s="28"/>
      <c r="B111" s="28" t="s">
        <v>1</v>
      </c>
      <c r="C111" s="43"/>
      <c r="D111" s="34"/>
      <c r="E111" s="34"/>
      <c r="F111" s="34"/>
      <c r="G111" s="43"/>
      <c r="H111" s="31">
        <f t="shared" si="4"/>
        <v>0</v>
      </c>
      <c r="I111" s="26"/>
    </row>
    <row r="112" spans="1:9" ht="13.5">
      <c r="A112" s="28"/>
      <c r="B112" s="36" t="s">
        <v>4</v>
      </c>
      <c r="C112" s="31">
        <f>SUM(C98:C111)</f>
        <v>1728</v>
      </c>
      <c r="D112" s="31">
        <f>SUM(D98:D111)</f>
        <v>0</v>
      </c>
      <c r="E112" s="31">
        <f>SUM(E98:E111)</f>
        <v>0</v>
      </c>
      <c r="F112" s="31">
        <f>SUM(F98:F111)</f>
        <v>0</v>
      </c>
      <c r="G112" s="31">
        <f>SUM(G98:G111)</f>
        <v>0</v>
      </c>
      <c r="H112" s="31">
        <f t="shared" si="4"/>
        <v>1728</v>
      </c>
      <c r="I112" s="37">
        <f>SUM(H98:H111)</f>
        <v>1728</v>
      </c>
    </row>
    <row r="113" spans="1:9" ht="13.5">
      <c r="A113" s="28"/>
      <c r="B113" s="44" t="s">
        <v>68</v>
      </c>
      <c r="C113" s="38"/>
      <c r="D113" s="38"/>
      <c r="E113" s="30"/>
      <c r="F113" s="30"/>
      <c r="G113" s="38"/>
      <c r="H113" s="31">
        <f t="shared" si="4"/>
        <v>0</v>
      </c>
      <c r="I113" s="26"/>
    </row>
    <row r="114" spans="1:9" ht="13.5">
      <c r="A114" s="28"/>
      <c r="B114" s="28" t="s">
        <v>12</v>
      </c>
      <c r="C114" s="38"/>
      <c r="D114" s="30"/>
      <c r="E114" s="30"/>
      <c r="F114" s="30"/>
      <c r="G114" s="38"/>
      <c r="H114" s="31">
        <f t="shared" si="4"/>
        <v>0</v>
      </c>
      <c r="I114" s="26"/>
    </row>
    <row r="115" spans="1:9" ht="13.5">
      <c r="A115" s="28"/>
      <c r="B115" s="36" t="s">
        <v>4</v>
      </c>
      <c r="C115" s="31">
        <f>C113+C114</f>
        <v>0</v>
      </c>
      <c r="D115" s="31">
        <f>D113+D114</f>
        <v>0</v>
      </c>
      <c r="E115" s="31">
        <f>E113+E114</f>
        <v>0</v>
      </c>
      <c r="F115" s="31">
        <f>F113+F114</f>
        <v>0</v>
      </c>
      <c r="G115" s="31">
        <f>G113+G114</f>
        <v>0</v>
      </c>
      <c r="H115" s="31">
        <f t="shared" si="4"/>
        <v>0</v>
      </c>
      <c r="I115" s="39">
        <f>H113+H114</f>
        <v>0</v>
      </c>
    </row>
    <row r="116" spans="1:9" ht="13.5">
      <c r="A116" s="28"/>
      <c r="B116" s="36" t="s">
        <v>11</v>
      </c>
      <c r="C116" s="31">
        <f>C112+C115</f>
        <v>1728</v>
      </c>
      <c r="D116" s="31">
        <f>D112+D115</f>
        <v>0</v>
      </c>
      <c r="E116" s="31">
        <f>E112+E115</f>
        <v>0</v>
      </c>
      <c r="F116" s="31">
        <f>F112+F115</f>
        <v>0</v>
      </c>
      <c r="G116" s="31">
        <f>G112+G115</f>
        <v>0</v>
      </c>
      <c r="H116" s="31">
        <f t="shared" si="4"/>
        <v>1728</v>
      </c>
      <c r="I116" s="37">
        <f>I112+I115</f>
        <v>1728</v>
      </c>
    </row>
    <row r="117" spans="1:9" ht="13.5">
      <c r="A117" s="28"/>
      <c r="B117" s="40" t="s">
        <v>2</v>
      </c>
      <c r="C117" s="38"/>
      <c r="D117" s="38"/>
      <c r="E117" s="30"/>
      <c r="F117" s="30"/>
      <c r="G117" s="38"/>
      <c r="H117" s="31">
        <f t="shared" si="4"/>
        <v>0</v>
      </c>
      <c r="I117" s="26"/>
    </row>
    <row r="118" spans="1:9" ht="13.5">
      <c r="A118" s="26"/>
      <c r="B118" s="26" t="s">
        <v>32</v>
      </c>
      <c r="C118" s="26"/>
      <c r="D118" s="26"/>
      <c r="E118" s="26"/>
      <c r="F118" s="26"/>
      <c r="G118" s="26"/>
      <c r="H118" s="26"/>
      <c r="I118" s="26"/>
    </row>
    <row r="119" spans="1:9" ht="13.5">
      <c r="A119" s="26"/>
      <c r="B119" s="26" t="s">
        <v>27</v>
      </c>
      <c r="C119" s="26"/>
      <c r="D119" s="26"/>
      <c r="E119" s="26"/>
      <c r="F119" s="26"/>
      <c r="G119" s="26"/>
      <c r="H119" s="26"/>
      <c r="I119" s="26"/>
    </row>
    <row r="120" spans="1:9" ht="13.5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ht="13.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3.5">
      <c r="A122" s="26"/>
      <c r="B122" s="49" t="s">
        <v>37</v>
      </c>
      <c r="C122" s="49"/>
      <c r="D122" s="49"/>
      <c r="E122" s="49"/>
      <c r="F122" s="49"/>
      <c r="G122" s="49"/>
      <c r="H122" s="49"/>
      <c r="I122" s="49"/>
    </row>
    <row r="123" spans="1:9" ht="13.5">
      <c r="A123" s="26"/>
      <c r="B123" s="49"/>
      <c r="C123" s="49"/>
      <c r="D123" s="49"/>
      <c r="E123" s="49"/>
      <c r="F123" s="49"/>
      <c r="G123" s="49"/>
      <c r="H123" s="49"/>
      <c r="I123" s="49"/>
    </row>
    <row r="124" spans="1:9" ht="66.75" customHeight="1">
      <c r="A124" s="47" t="s">
        <v>73</v>
      </c>
      <c r="B124" s="47"/>
      <c r="C124" s="47"/>
      <c r="D124" s="47"/>
      <c r="E124" s="47"/>
      <c r="F124" s="47"/>
      <c r="G124" s="47"/>
      <c r="H124" s="47"/>
      <c r="I124" s="47"/>
    </row>
    <row r="125" spans="1:9" ht="13.5">
      <c r="A125" s="26"/>
      <c r="B125" s="26"/>
      <c r="C125" s="26"/>
      <c r="D125" s="26"/>
      <c r="E125" s="26"/>
      <c r="F125" s="26"/>
      <c r="G125" s="26"/>
      <c r="H125" s="27"/>
      <c r="I125" s="26"/>
    </row>
    <row r="126" spans="1:9" ht="13.5">
      <c r="A126" s="48" t="s">
        <v>22</v>
      </c>
      <c r="B126" s="48" t="s">
        <v>23</v>
      </c>
      <c r="C126" s="48" t="s">
        <v>24</v>
      </c>
      <c r="D126" s="48"/>
      <c r="E126" s="48"/>
      <c r="F126" s="48"/>
      <c r="G126" s="48"/>
      <c r="H126" s="48"/>
      <c r="I126" s="46"/>
    </row>
    <row r="127" spans="1:9" ht="13.5">
      <c r="A127" s="48"/>
      <c r="B127" s="48"/>
      <c r="C127" s="28">
        <v>1</v>
      </c>
      <c r="D127" s="28">
        <v>2</v>
      </c>
      <c r="E127" s="28">
        <v>3</v>
      </c>
      <c r="F127" s="28">
        <v>4</v>
      </c>
      <c r="G127" s="28">
        <v>5</v>
      </c>
      <c r="H127" s="29" t="s">
        <v>21</v>
      </c>
      <c r="I127" s="46"/>
    </row>
    <row r="128" spans="1:9" ht="13.5">
      <c r="A128" s="28">
        <v>1</v>
      </c>
      <c r="B128" s="30" t="s">
        <v>72</v>
      </c>
      <c r="C128" s="28">
        <v>144</v>
      </c>
      <c r="D128" s="28"/>
      <c r="E128" s="28"/>
      <c r="F128" s="28"/>
      <c r="G128" s="28"/>
      <c r="H128" s="31">
        <f>SUM(C128:G128)</f>
        <v>144</v>
      </c>
      <c r="I128" s="26"/>
    </row>
    <row r="129" spans="1:9" ht="13.5">
      <c r="A129" s="28"/>
      <c r="B129" s="32"/>
      <c r="C129" s="28"/>
      <c r="D129" s="28"/>
      <c r="E129" s="28"/>
      <c r="F129" s="28"/>
      <c r="G129" s="28"/>
      <c r="H129" s="31">
        <f>SUM(C129:G129)</f>
        <v>0</v>
      </c>
      <c r="I129" s="26"/>
    </row>
    <row r="130" spans="1:9" ht="13.5">
      <c r="A130" s="28"/>
      <c r="B130" s="32"/>
      <c r="C130" s="33"/>
      <c r="D130" s="28"/>
      <c r="E130" s="28"/>
      <c r="F130" s="28"/>
      <c r="G130" s="28"/>
      <c r="H130" s="31">
        <f>SUM(C130:G130)</f>
        <v>0</v>
      </c>
      <c r="I130" s="26"/>
    </row>
    <row r="131" spans="1:9" ht="13.5">
      <c r="A131" s="28"/>
      <c r="B131" s="32"/>
      <c r="C131" s="28"/>
      <c r="D131" s="28"/>
      <c r="E131" s="28"/>
      <c r="F131" s="28"/>
      <c r="G131" s="28"/>
      <c r="H131" s="31">
        <f>SUM(C131:G131)</f>
        <v>0</v>
      </c>
      <c r="I131" s="26"/>
    </row>
    <row r="132" spans="1:9" ht="13.5">
      <c r="A132" s="28"/>
      <c r="B132" s="32"/>
      <c r="C132" s="28"/>
      <c r="D132" s="28"/>
      <c r="E132" s="28"/>
      <c r="F132" s="28"/>
      <c r="G132" s="28"/>
      <c r="H132" s="31"/>
      <c r="I132" s="26"/>
    </row>
    <row r="133" spans="1:9" ht="13.5">
      <c r="A133" s="28"/>
      <c r="B133" s="30"/>
      <c r="C133" s="42"/>
      <c r="D133" s="42"/>
      <c r="E133" s="42"/>
      <c r="F133" s="42"/>
      <c r="G133" s="42"/>
      <c r="H133" s="31">
        <f aca="true" t="shared" si="5" ref="H133:H144">SUM(C133:G133)</f>
        <v>0</v>
      </c>
      <c r="I133" s="26"/>
    </row>
    <row r="134" spans="1:9" ht="13.5">
      <c r="A134" s="28"/>
      <c r="B134" s="30"/>
      <c r="C134" s="42"/>
      <c r="D134" s="42"/>
      <c r="E134" s="42"/>
      <c r="F134" s="42"/>
      <c r="G134" s="42"/>
      <c r="H134" s="31">
        <f t="shared" si="5"/>
        <v>0</v>
      </c>
      <c r="I134" s="26"/>
    </row>
    <row r="135" spans="1:9" ht="13.5">
      <c r="A135" s="28"/>
      <c r="B135" s="30"/>
      <c r="C135" s="42"/>
      <c r="D135" s="42"/>
      <c r="E135" s="42"/>
      <c r="F135" s="42"/>
      <c r="G135" s="42"/>
      <c r="H135" s="31">
        <f t="shared" si="5"/>
        <v>0</v>
      </c>
      <c r="I135" s="26"/>
    </row>
    <row r="136" spans="1:9" ht="13.5">
      <c r="A136" s="28"/>
      <c r="B136" s="28" t="s">
        <v>25</v>
      </c>
      <c r="C136" s="34">
        <v>26</v>
      </c>
      <c r="D136" s="34"/>
      <c r="E136" s="34"/>
      <c r="F136" s="34"/>
      <c r="G136" s="43"/>
      <c r="H136" s="31">
        <f t="shared" si="5"/>
        <v>26</v>
      </c>
      <c r="I136" s="26"/>
    </row>
    <row r="137" spans="1:9" ht="13.5">
      <c r="A137" s="28"/>
      <c r="B137" s="28" t="s">
        <v>26</v>
      </c>
      <c r="C137" s="34"/>
      <c r="D137" s="34"/>
      <c r="E137" s="34"/>
      <c r="F137" s="34"/>
      <c r="G137" s="43"/>
      <c r="H137" s="31">
        <f t="shared" si="5"/>
        <v>0</v>
      </c>
      <c r="I137" s="26"/>
    </row>
    <row r="138" spans="1:9" ht="13.5">
      <c r="A138" s="28"/>
      <c r="B138" s="28" t="s">
        <v>1</v>
      </c>
      <c r="C138" s="43"/>
      <c r="D138" s="34"/>
      <c r="E138" s="34"/>
      <c r="F138" s="34"/>
      <c r="G138" s="43"/>
      <c r="H138" s="31">
        <f t="shared" si="5"/>
        <v>0</v>
      </c>
      <c r="I138" s="26"/>
    </row>
    <row r="139" spans="1:9" ht="13.5">
      <c r="A139" s="28"/>
      <c r="B139" s="36" t="s">
        <v>4</v>
      </c>
      <c r="C139" s="31">
        <f>SUM(C128:C138)</f>
        <v>170</v>
      </c>
      <c r="D139" s="31">
        <f>SUM(D128:D138)</f>
        <v>0</v>
      </c>
      <c r="E139" s="31">
        <f>SUM(E128:E138)</f>
        <v>0</v>
      </c>
      <c r="F139" s="31">
        <f>SUM(F128:F138)</f>
        <v>0</v>
      </c>
      <c r="G139" s="31">
        <f>SUM(G128:G138)</f>
        <v>0</v>
      </c>
      <c r="H139" s="31">
        <f t="shared" si="5"/>
        <v>170</v>
      </c>
      <c r="I139" s="37">
        <f>SUM(H128:H138)</f>
        <v>170</v>
      </c>
    </row>
    <row r="140" spans="1:9" ht="13.5">
      <c r="A140" s="28"/>
      <c r="B140" s="44" t="s">
        <v>68</v>
      </c>
      <c r="C140" s="38"/>
      <c r="D140" s="38"/>
      <c r="E140" s="30"/>
      <c r="F140" s="30"/>
      <c r="G140" s="38"/>
      <c r="H140" s="31">
        <f t="shared" si="5"/>
        <v>0</v>
      </c>
      <c r="I140" s="26"/>
    </row>
    <row r="141" spans="1:9" ht="13.5">
      <c r="A141" s="28"/>
      <c r="B141" s="28" t="s">
        <v>12</v>
      </c>
      <c r="C141" s="38"/>
      <c r="D141" s="30"/>
      <c r="E141" s="30"/>
      <c r="F141" s="30"/>
      <c r="G141" s="38"/>
      <c r="H141" s="31">
        <f t="shared" si="5"/>
        <v>0</v>
      </c>
      <c r="I141" s="26"/>
    </row>
    <row r="142" spans="1:9" ht="13.5">
      <c r="A142" s="28"/>
      <c r="B142" s="36" t="s">
        <v>4</v>
      </c>
      <c r="C142" s="31">
        <f>C140+C141</f>
        <v>0</v>
      </c>
      <c r="D142" s="31">
        <f>D140+D141</f>
        <v>0</v>
      </c>
      <c r="E142" s="31">
        <f>E140+E141</f>
        <v>0</v>
      </c>
      <c r="F142" s="31">
        <f>F140+F141</f>
        <v>0</v>
      </c>
      <c r="G142" s="31">
        <f>G140+G141</f>
        <v>0</v>
      </c>
      <c r="H142" s="31">
        <f t="shared" si="5"/>
        <v>0</v>
      </c>
      <c r="I142" s="39">
        <f>H140+H141</f>
        <v>0</v>
      </c>
    </row>
    <row r="143" spans="1:9" ht="13.5">
      <c r="A143" s="28"/>
      <c r="B143" s="36" t="s">
        <v>11</v>
      </c>
      <c r="C143" s="31">
        <f>C139+C142</f>
        <v>170</v>
      </c>
      <c r="D143" s="31">
        <f>D139+D142</f>
        <v>0</v>
      </c>
      <c r="E143" s="31">
        <f>E139+E142</f>
        <v>0</v>
      </c>
      <c r="F143" s="31">
        <f>F139+F142</f>
        <v>0</v>
      </c>
      <c r="G143" s="31">
        <f>G139+G142</f>
        <v>0</v>
      </c>
      <c r="H143" s="31">
        <f t="shared" si="5"/>
        <v>170</v>
      </c>
      <c r="I143" s="37">
        <f>I139+I142</f>
        <v>170</v>
      </c>
    </row>
    <row r="144" spans="1:9" ht="13.5">
      <c r="A144" s="28"/>
      <c r="B144" s="40" t="s">
        <v>2</v>
      </c>
      <c r="C144" s="38"/>
      <c r="D144" s="38"/>
      <c r="E144" s="30"/>
      <c r="F144" s="30"/>
      <c r="G144" s="38"/>
      <c r="H144" s="31">
        <f t="shared" si="5"/>
        <v>0</v>
      </c>
      <c r="I144" s="26"/>
    </row>
    <row r="145" spans="1:9" ht="13.5">
      <c r="A145" s="26"/>
      <c r="B145" s="26" t="s">
        <v>32</v>
      </c>
      <c r="C145" s="26"/>
      <c r="D145" s="26"/>
      <c r="E145" s="26"/>
      <c r="F145" s="26"/>
      <c r="G145" s="26"/>
      <c r="H145" s="26"/>
      <c r="I145" s="26"/>
    </row>
    <row r="146" spans="1:9" ht="13.5">
      <c r="A146" s="26"/>
      <c r="B146" s="26" t="s">
        <v>27</v>
      </c>
      <c r="C146" s="26"/>
      <c r="D146" s="26"/>
      <c r="E146" s="26"/>
      <c r="F146" s="26"/>
      <c r="G146" s="26"/>
      <c r="H146" s="26"/>
      <c r="I146" s="26"/>
    </row>
    <row r="147" spans="1:9" ht="13.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3.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3.5">
      <c r="A149" s="26"/>
      <c r="B149" s="49" t="s">
        <v>37</v>
      </c>
      <c r="C149" s="49"/>
      <c r="D149" s="49"/>
      <c r="E149" s="49"/>
      <c r="F149" s="49"/>
      <c r="G149" s="49"/>
      <c r="H149" s="49"/>
      <c r="I149" s="49"/>
    </row>
    <row r="150" spans="1:9" ht="13.5">
      <c r="A150" s="26"/>
      <c r="B150" s="49"/>
      <c r="C150" s="49"/>
      <c r="D150" s="49"/>
      <c r="E150" s="49"/>
      <c r="F150" s="49"/>
      <c r="G150" s="49"/>
      <c r="H150" s="49"/>
      <c r="I150" s="49"/>
    </row>
    <row r="151" spans="1:9" ht="13.5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3.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3.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3.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3.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3.5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3.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3.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3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3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3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3.5">
      <c r="A162" s="26"/>
      <c r="B162" s="26"/>
      <c r="C162" s="26"/>
      <c r="D162" s="26"/>
      <c r="E162" s="26"/>
      <c r="F162" s="26"/>
      <c r="G162" s="26"/>
      <c r="H162" s="26"/>
      <c r="I162" s="26"/>
    </row>
  </sheetData>
  <sheetProtection/>
  <mergeCells count="30">
    <mergeCell ref="A124:I124"/>
    <mergeCell ref="A126:A127"/>
    <mergeCell ref="B126:B127"/>
    <mergeCell ref="C126:H126"/>
    <mergeCell ref="I126:I127"/>
    <mergeCell ref="B149:I150"/>
    <mergeCell ref="A96:A97"/>
    <mergeCell ref="B96:B97"/>
    <mergeCell ref="C96:H96"/>
    <mergeCell ref="I96:I97"/>
    <mergeCell ref="B122:I123"/>
    <mergeCell ref="A94:I94"/>
    <mergeCell ref="A63:H63"/>
    <mergeCell ref="A65:A66"/>
    <mergeCell ref="B65:B66"/>
    <mergeCell ref="C65:H65"/>
    <mergeCell ref="I65:I66"/>
    <mergeCell ref="B92:I93"/>
    <mergeCell ref="A32:H32"/>
    <mergeCell ref="A34:A35"/>
    <mergeCell ref="B34:B35"/>
    <mergeCell ref="C34:H34"/>
    <mergeCell ref="I34:I35"/>
    <mergeCell ref="B61:I62"/>
    <mergeCell ref="I3:I4"/>
    <mergeCell ref="A1:H1"/>
    <mergeCell ref="A3:A4"/>
    <mergeCell ref="B3:B4"/>
    <mergeCell ref="C3:H3"/>
    <mergeCell ref="B27:I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2"/>
  <sheetViews>
    <sheetView zoomScalePageLayoutView="0" workbookViewId="0" topLeftCell="A331">
      <selection activeCell="A320" sqref="A320:IV320"/>
    </sheetView>
  </sheetViews>
  <sheetFormatPr defaultColWidth="9.00390625" defaultRowHeight="12.75"/>
  <cols>
    <col min="3" max="3" width="12.875" style="0" customWidth="1"/>
    <col min="4" max="19" width="6.625" style="0" customWidth="1"/>
    <col min="20" max="20" width="8.625" style="0" customWidth="1"/>
  </cols>
  <sheetData>
    <row r="1" spans="1:20" ht="12.75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5" spans="1:19" ht="12.75" customHeight="1">
      <c r="A5" s="55" t="s">
        <v>14</v>
      </c>
      <c r="B5" s="56"/>
      <c r="C5" s="56"/>
      <c r="D5" s="61" t="s">
        <v>15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 t="s">
        <v>10</v>
      </c>
    </row>
    <row r="6" spans="1:19" ht="12.75" customHeight="1">
      <c r="A6" s="57"/>
      <c r="B6" s="58"/>
      <c r="C6" s="58"/>
      <c r="D6" s="62" t="s">
        <v>44</v>
      </c>
      <c r="E6" s="68"/>
      <c r="F6" s="69"/>
      <c r="G6" s="62">
        <v>2</v>
      </c>
      <c r="H6" s="68"/>
      <c r="I6" s="69"/>
      <c r="J6" s="62">
        <v>3</v>
      </c>
      <c r="K6" s="68"/>
      <c r="L6" s="69"/>
      <c r="M6" s="62">
        <v>4</v>
      </c>
      <c r="N6" s="68"/>
      <c r="O6" s="69"/>
      <c r="P6" s="62">
        <v>5</v>
      </c>
      <c r="Q6" s="65"/>
      <c r="R6" s="66"/>
      <c r="S6" s="61"/>
    </row>
    <row r="7" spans="1:19" ht="20.25">
      <c r="A7" s="59"/>
      <c r="B7" s="60"/>
      <c r="C7" s="60"/>
      <c r="D7" s="2" t="s">
        <v>5</v>
      </c>
      <c r="E7" s="2" t="s">
        <v>8</v>
      </c>
      <c r="F7" s="2" t="s">
        <v>9</v>
      </c>
      <c r="G7" s="2" t="s">
        <v>5</v>
      </c>
      <c r="H7" s="2" t="s">
        <v>8</v>
      </c>
      <c r="I7" s="2" t="s">
        <v>9</v>
      </c>
      <c r="J7" s="2" t="s">
        <v>5</v>
      </c>
      <c r="K7" s="2" t="s">
        <v>8</v>
      </c>
      <c r="L7" s="2" t="s">
        <v>9</v>
      </c>
      <c r="M7" s="2" t="s">
        <v>5</v>
      </c>
      <c r="N7" s="2" t="s">
        <v>8</v>
      </c>
      <c r="O7" s="2" t="s">
        <v>9</v>
      </c>
      <c r="P7" s="2" t="s">
        <v>5</v>
      </c>
      <c r="Q7" s="2" t="s">
        <v>8</v>
      </c>
      <c r="R7" s="2" t="s">
        <v>9</v>
      </c>
      <c r="S7" s="61"/>
    </row>
    <row r="8" spans="1:19" ht="12.75">
      <c r="A8" s="52" t="s">
        <v>16</v>
      </c>
      <c r="B8" s="52"/>
      <c r="C8" s="52"/>
      <c r="D8" s="15">
        <v>1404</v>
      </c>
      <c r="E8" s="15">
        <v>1</v>
      </c>
      <c r="F8" s="16">
        <f>D8*E8</f>
        <v>1404</v>
      </c>
      <c r="G8" s="15">
        <v>0</v>
      </c>
      <c r="H8" s="15">
        <v>1</v>
      </c>
      <c r="I8" s="16">
        <f>G8*H8</f>
        <v>0</v>
      </c>
      <c r="J8" s="15">
        <v>0</v>
      </c>
      <c r="K8" s="15">
        <v>1</v>
      </c>
      <c r="L8" s="16">
        <f>J8*K8</f>
        <v>0</v>
      </c>
      <c r="M8" s="25">
        <v>0</v>
      </c>
      <c r="N8" s="9">
        <v>1</v>
      </c>
      <c r="O8" s="3">
        <f>M8*N8</f>
        <v>0</v>
      </c>
      <c r="P8" s="9">
        <v>0</v>
      </c>
      <c r="Q8" s="9">
        <v>1</v>
      </c>
      <c r="R8" s="3">
        <f>P8*Q8</f>
        <v>0</v>
      </c>
      <c r="S8" s="3">
        <f>F8+I8+L8+O8+R8</f>
        <v>1404</v>
      </c>
    </row>
    <row r="9" spans="1:19" ht="12.75">
      <c r="A9" s="52" t="s">
        <v>18</v>
      </c>
      <c r="B9" s="52"/>
      <c r="C9" s="52"/>
      <c r="D9" s="15">
        <v>100</v>
      </c>
      <c r="E9" s="15">
        <v>1</v>
      </c>
      <c r="F9" s="16">
        <f aca="true" t="shared" si="0" ref="F9:F18">D9*E9</f>
        <v>100</v>
      </c>
      <c r="G9" s="15">
        <v>0</v>
      </c>
      <c r="H9" s="15">
        <v>1</v>
      </c>
      <c r="I9" s="16">
        <f aca="true" t="shared" si="1" ref="I9:I18">G9*H9</f>
        <v>0</v>
      </c>
      <c r="J9" s="15">
        <v>0</v>
      </c>
      <c r="K9" s="15">
        <v>1</v>
      </c>
      <c r="L9" s="16">
        <f aca="true" t="shared" si="2" ref="L9:L18">J9*K9</f>
        <v>0</v>
      </c>
      <c r="M9" s="15">
        <v>0</v>
      </c>
      <c r="N9" s="15">
        <v>1</v>
      </c>
      <c r="O9" s="16">
        <f aca="true" t="shared" si="3" ref="O9:O18">M9*N9</f>
        <v>0</v>
      </c>
      <c r="P9" s="9">
        <v>0</v>
      </c>
      <c r="Q9" s="9">
        <v>1</v>
      </c>
      <c r="R9" s="3">
        <f aca="true" t="shared" si="4" ref="R9:R18">P9*Q9</f>
        <v>0</v>
      </c>
      <c r="S9" s="3">
        <f aca="true" t="shared" si="5" ref="S9:S18">F9+I9+L9+O9+R9</f>
        <v>100</v>
      </c>
    </row>
    <row r="10" spans="1:19" ht="12.75">
      <c r="A10" s="52" t="s">
        <v>17</v>
      </c>
      <c r="B10" s="52"/>
      <c r="C10" s="52"/>
      <c r="D10" s="15">
        <v>20</v>
      </c>
      <c r="E10" s="15">
        <v>1</v>
      </c>
      <c r="F10" s="16">
        <f t="shared" si="0"/>
        <v>20</v>
      </c>
      <c r="G10" s="15">
        <v>0</v>
      </c>
      <c r="H10" s="15">
        <v>1</v>
      </c>
      <c r="I10" s="16">
        <f t="shared" si="1"/>
        <v>0</v>
      </c>
      <c r="J10" s="15">
        <v>0</v>
      </c>
      <c r="K10" s="15">
        <v>1</v>
      </c>
      <c r="L10" s="16">
        <f t="shared" si="2"/>
        <v>0</v>
      </c>
      <c r="M10" s="15">
        <v>0</v>
      </c>
      <c r="N10" s="9">
        <v>1</v>
      </c>
      <c r="O10" s="3">
        <f t="shared" si="3"/>
        <v>0</v>
      </c>
      <c r="P10" s="9">
        <v>0</v>
      </c>
      <c r="Q10" s="9">
        <v>1</v>
      </c>
      <c r="R10" s="3">
        <f t="shared" si="4"/>
        <v>0</v>
      </c>
      <c r="S10" s="3">
        <f>F10+I10+L10+O10+R10</f>
        <v>20</v>
      </c>
    </row>
    <row r="11" spans="1:19" ht="12.75" customHeight="1">
      <c r="A11" s="50" t="s">
        <v>19</v>
      </c>
      <c r="B11" s="51"/>
      <c r="C11" s="51"/>
      <c r="D11" s="4">
        <v>522</v>
      </c>
      <c r="E11" s="4">
        <v>1</v>
      </c>
      <c r="F11" s="16">
        <f t="shared" si="0"/>
        <v>522</v>
      </c>
      <c r="G11" s="4">
        <v>0</v>
      </c>
      <c r="H11" s="4">
        <v>1</v>
      </c>
      <c r="I11" s="16">
        <f t="shared" si="1"/>
        <v>0</v>
      </c>
      <c r="J11" s="4">
        <v>0</v>
      </c>
      <c r="K11" s="4">
        <v>1</v>
      </c>
      <c r="L11" s="16">
        <f t="shared" si="2"/>
        <v>0</v>
      </c>
      <c r="M11" s="4">
        <v>0</v>
      </c>
      <c r="N11" s="4">
        <v>1</v>
      </c>
      <c r="O11" s="10">
        <f t="shared" si="3"/>
        <v>0</v>
      </c>
      <c r="P11" s="4">
        <v>0</v>
      </c>
      <c r="Q11" s="4">
        <v>1</v>
      </c>
      <c r="R11" s="3">
        <f t="shared" si="4"/>
        <v>0</v>
      </c>
      <c r="S11" s="3">
        <f t="shared" si="5"/>
        <v>522</v>
      </c>
    </row>
    <row r="12" spans="1:19" ht="12.75" customHeight="1">
      <c r="A12" s="50" t="s">
        <v>6</v>
      </c>
      <c r="B12" s="51"/>
      <c r="C12" s="51"/>
      <c r="D12" s="4">
        <v>0</v>
      </c>
      <c r="E12" s="4">
        <v>1</v>
      </c>
      <c r="F12" s="16">
        <f t="shared" si="0"/>
        <v>0</v>
      </c>
      <c r="G12" s="4">
        <v>0</v>
      </c>
      <c r="H12" s="4">
        <v>1</v>
      </c>
      <c r="I12" s="16">
        <f t="shared" si="1"/>
        <v>0</v>
      </c>
      <c r="J12" s="4">
        <v>0</v>
      </c>
      <c r="K12" s="4">
        <v>1</v>
      </c>
      <c r="L12" s="16">
        <f t="shared" si="2"/>
        <v>0</v>
      </c>
      <c r="M12" s="4">
        <v>0</v>
      </c>
      <c r="N12" s="4">
        <v>1</v>
      </c>
      <c r="O12" s="10">
        <f t="shared" si="3"/>
        <v>0</v>
      </c>
      <c r="P12" s="4">
        <v>0</v>
      </c>
      <c r="Q12" s="4">
        <v>1</v>
      </c>
      <c r="R12" s="3">
        <f t="shared" si="4"/>
        <v>0</v>
      </c>
      <c r="S12" s="3">
        <f t="shared" si="5"/>
        <v>0</v>
      </c>
    </row>
    <row r="13" spans="1:20" ht="12.75">
      <c r="A13" s="50" t="s">
        <v>4</v>
      </c>
      <c r="B13" s="51"/>
      <c r="C13" s="51"/>
      <c r="D13" s="4">
        <f>D8+D9+D10+D11+D12</f>
        <v>2046</v>
      </c>
      <c r="E13" s="4">
        <v>1</v>
      </c>
      <c r="F13" s="16">
        <f t="shared" si="0"/>
        <v>2046</v>
      </c>
      <c r="G13" s="4">
        <f>G8+G9+G10+G11+G12</f>
        <v>0</v>
      </c>
      <c r="H13" s="4">
        <v>1</v>
      </c>
      <c r="I13" s="16">
        <f t="shared" si="1"/>
        <v>0</v>
      </c>
      <c r="J13" s="4">
        <f>J8+J9+J10+J11+J12</f>
        <v>0</v>
      </c>
      <c r="K13" s="4">
        <v>1</v>
      </c>
      <c r="L13" s="16">
        <f t="shared" si="2"/>
        <v>0</v>
      </c>
      <c r="M13" s="4">
        <f>M8+M9+M10+M11+M12</f>
        <v>0</v>
      </c>
      <c r="N13" s="4">
        <v>1</v>
      </c>
      <c r="O13" s="10">
        <f t="shared" si="3"/>
        <v>0</v>
      </c>
      <c r="P13" s="4">
        <f>P8+P9+P10+P11+P12</f>
        <v>0</v>
      </c>
      <c r="Q13" s="4">
        <v>1</v>
      </c>
      <c r="R13" s="3">
        <f t="shared" si="4"/>
        <v>0</v>
      </c>
      <c r="S13" s="3">
        <f t="shared" si="5"/>
        <v>2046</v>
      </c>
      <c r="T13" s="8">
        <f>S8+S9+S10+S11+S12</f>
        <v>2046</v>
      </c>
    </row>
    <row r="14" spans="1:19" ht="12.75" customHeight="1">
      <c r="A14" s="50" t="s">
        <v>66</v>
      </c>
      <c r="B14" s="51"/>
      <c r="C14" s="51"/>
      <c r="D14" s="5">
        <v>0</v>
      </c>
      <c r="E14" s="5">
        <v>1</v>
      </c>
      <c r="F14" s="16">
        <f t="shared" si="0"/>
        <v>0</v>
      </c>
      <c r="G14" s="5">
        <v>0</v>
      </c>
      <c r="H14" s="5">
        <v>1</v>
      </c>
      <c r="I14" s="16">
        <f t="shared" si="1"/>
        <v>0</v>
      </c>
      <c r="J14" s="5">
        <v>0</v>
      </c>
      <c r="K14" s="5">
        <v>1</v>
      </c>
      <c r="L14" s="16">
        <f t="shared" si="2"/>
        <v>0</v>
      </c>
      <c r="M14" s="5">
        <v>0</v>
      </c>
      <c r="N14" s="5">
        <v>1</v>
      </c>
      <c r="O14" s="10">
        <f t="shared" si="3"/>
        <v>0</v>
      </c>
      <c r="P14" s="5">
        <v>0</v>
      </c>
      <c r="Q14" s="5">
        <v>1</v>
      </c>
      <c r="R14" s="3">
        <f t="shared" si="4"/>
        <v>0</v>
      </c>
      <c r="S14" s="3">
        <f t="shared" si="5"/>
        <v>0</v>
      </c>
    </row>
    <row r="15" spans="1:19" ht="12.75" customHeight="1">
      <c r="A15" s="50" t="s">
        <v>67</v>
      </c>
      <c r="B15" s="51"/>
      <c r="C15" s="51"/>
      <c r="D15" s="5">
        <v>0</v>
      </c>
      <c r="E15" s="5">
        <v>1</v>
      </c>
      <c r="F15" s="16">
        <f t="shared" si="0"/>
        <v>0</v>
      </c>
      <c r="G15" s="5">
        <v>0</v>
      </c>
      <c r="H15" s="5">
        <v>1</v>
      </c>
      <c r="I15" s="16">
        <f t="shared" si="1"/>
        <v>0</v>
      </c>
      <c r="J15" s="5">
        <v>0</v>
      </c>
      <c r="K15" s="5">
        <v>1</v>
      </c>
      <c r="L15" s="16">
        <f t="shared" si="2"/>
        <v>0</v>
      </c>
      <c r="M15" s="5">
        <v>0</v>
      </c>
      <c r="N15" s="5">
        <v>1</v>
      </c>
      <c r="O15" s="10">
        <f t="shared" si="3"/>
        <v>0</v>
      </c>
      <c r="P15" s="5">
        <v>0</v>
      </c>
      <c r="Q15" s="5">
        <v>1</v>
      </c>
      <c r="R15" s="3">
        <f t="shared" si="4"/>
        <v>0</v>
      </c>
      <c r="S15" s="3">
        <f t="shared" si="5"/>
        <v>0</v>
      </c>
    </row>
    <row r="16" spans="1:19" ht="12.75">
      <c r="A16" s="50" t="s">
        <v>7</v>
      </c>
      <c r="B16" s="51"/>
      <c r="C16" s="51"/>
      <c r="D16" s="4">
        <v>0</v>
      </c>
      <c r="E16" s="4">
        <v>1</v>
      </c>
      <c r="F16" s="16">
        <f t="shared" si="0"/>
        <v>0</v>
      </c>
      <c r="G16" s="4">
        <v>0</v>
      </c>
      <c r="H16" s="4">
        <v>1</v>
      </c>
      <c r="I16" s="16">
        <f t="shared" si="1"/>
        <v>0</v>
      </c>
      <c r="J16" s="4">
        <v>0</v>
      </c>
      <c r="K16" s="4">
        <v>1</v>
      </c>
      <c r="L16" s="16">
        <f t="shared" si="2"/>
        <v>0</v>
      </c>
      <c r="M16" s="4">
        <v>0</v>
      </c>
      <c r="N16" s="4">
        <v>1</v>
      </c>
      <c r="O16" s="10">
        <f t="shared" si="3"/>
        <v>0</v>
      </c>
      <c r="P16" s="4">
        <v>0</v>
      </c>
      <c r="Q16" s="4">
        <v>1</v>
      </c>
      <c r="R16" s="3">
        <f t="shared" si="4"/>
        <v>0</v>
      </c>
      <c r="S16" s="3">
        <f t="shared" si="5"/>
        <v>0</v>
      </c>
    </row>
    <row r="17" spans="1:20" ht="12.75">
      <c r="A17" s="50" t="s">
        <v>4</v>
      </c>
      <c r="B17" s="51"/>
      <c r="C17" s="51"/>
      <c r="D17" s="4">
        <f>D14+D15+D16</f>
        <v>0</v>
      </c>
      <c r="E17" s="4">
        <v>1</v>
      </c>
      <c r="F17" s="16">
        <f t="shared" si="0"/>
        <v>0</v>
      </c>
      <c r="G17" s="4">
        <f>G14+G15+G16</f>
        <v>0</v>
      </c>
      <c r="H17" s="4">
        <v>1</v>
      </c>
      <c r="I17" s="16">
        <f>G17*H17</f>
        <v>0</v>
      </c>
      <c r="J17" s="4">
        <f>J14+J15+J16</f>
        <v>0</v>
      </c>
      <c r="K17" s="4">
        <v>1</v>
      </c>
      <c r="L17" s="16">
        <f t="shared" si="2"/>
        <v>0</v>
      </c>
      <c r="M17" s="4">
        <f>M14+M15+M16</f>
        <v>0</v>
      </c>
      <c r="N17" s="4">
        <v>1</v>
      </c>
      <c r="O17" s="10">
        <f t="shared" si="3"/>
        <v>0</v>
      </c>
      <c r="P17" s="4">
        <f>P14+P15+P16</f>
        <v>0</v>
      </c>
      <c r="Q17" s="4">
        <v>1</v>
      </c>
      <c r="R17" s="3">
        <f t="shared" si="4"/>
        <v>0</v>
      </c>
      <c r="S17" s="3">
        <f t="shared" si="5"/>
        <v>0</v>
      </c>
      <c r="T17" s="8">
        <f>S14+S15+S16</f>
        <v>0</v>
      </c>
    </row>
    <row r="18" spans="1:20" ht="12.75">
      <c r="A18" s="7" t="s">
        <v>3</v>
      </c>
      <c r="B18" s="6"/>
      <c r="C18" s="6"/>
      <c r="D18" s="4">
        <f>D13+D17</f>
        <v>2046</v>
      </c>
      <c r="E18" s="4">
        <v>1</v>
      </c>
      <c r="F18" s="16">
        <f t="shared" si="0"/>
        <v>2046</v>
      </c>
      <c r="G18" s="4">
        <f>G13+G17</f>
        <v>0</v>
      </c>
      <c r="H18" s="4">
        <v>1</v>
      </c>
      <c r="I18" s="16">
        <f t="shared" si="1"/>
        <v>0</v>
      </c>
      <c r="J18" s="4">
        <f>J13+J17</f>
        <v>0</v>
      </c>
      <c r="K18" s="4">
        <v>1</v>
      </c>
      <c r="L18" s="16">
        <f t="shared" si="2"/>
        <v>0</v>
      </c>
      <c r="M18" s="4">
        <f>M13+M17</f>
        <v>0</v>
      </c>
      <c r="N18" s="4">
        <v>1</v>
      </c>
      <c r="O18" s="10">
        <f t="shared" si="3"/>
        <v>0</v>
      </c>
      <c r="P18" s="4">
        <f>P13+P17</f>
        <v>0</v>
      </c>
      <c r="Q18" s="4">
        <v>1</v>
      </c>
      <c r="R18" s="3">
        <f t="shared" si="4"/>
        <v>0</v>
      </c>
      <c r="S18" s="3">
        <f t="shared" si="5"/>
        <v>2046</v>
      </c>
      <c r="T18" s="8">
        <f>T13+T17</f>
        <v>2046</v>
      </c>
    </row>
    <row r="19" spans="1:19" ht="12.75">
      <c r="A19" s="52" t="s">
        <v>2</v>
      </c>
      <c r="B19" s="52"/>
      <c r="C19" s="52"/>
      <c r="D19" s="15"/>
      <c r="E19" s="15"/>
      <c r="F19" s="16"/>
      <c r="G19" s="15"/>
      <c r="H19" s="15"/>
      <c r="I19" s="16"/>
      <c r="J19" s="18"/>
      <c r="K19" s="18"/>
      <c r="L19" s="19"/>
      <c r="M19" s="9"/>
      <c r="N19" s="9"/>
      <c r="O19" s="3"/>
      <c r="P19" s="9"/>
      <c r="Q19" s="9"/>
      <c r="R19" s="3"/>
      <c r="S19" s="3"/>
    </row>
    <row r="21" ht="12.75">
      <c r="A21" t="s">
        <v>20</v>
      </c>
    </row>
    <row r="22" ht="12.75">
      <c r="A22" t="s">
        <v>32</v>
      </c>
    </row>
    <row r="23" ht="12.75">
      <c r="A23" t="s">
        <v>28</v>
      </c>
    </row>
    <row r="24" ht="12.75">
      <c r="A24" t="s">
        <v>13</v>
      </c>
    </row>
    <row r="28" spans="1:26" ht="12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24"/>
      <c r="U28" s="24"/>
      <c r="V28" s="24"/>
      <c r="W28" s="24"/>
      <c r="X28" s="24"/>
      <c r="Y28" s="24"/>
      <c r="Z28" s="24"/>
    </row>
    <row r="29" spans="1:26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24"/>
      <c r="U29" s="24"/>
      <c r="V29" s="24"/>
      <c r="W29" s="24"/>
      <c r="X29" s="24"/>
      <c r="Y29" s="24"/>
      <c r="Z29" s="24"/>
    </row>
    <row r="37" spans="1:20" ht="12.75" customHeight="1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2.75" customHeight="1">
      <c r="A41" s="76" t="s">
        <v>14</v>
      </c>
      <c r="B41" s="77"/>
      <c r="C41" s="77"/>
      <c r="D41" s="73" t="s">
        <v>15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 t="s">
        <v>10</v>
      </c>
      <c r="T41" s="11"/>
    </row>
    <row r="42" spans="1:20" ht="12.75" customHeight="1">
      <c r="A42" s="78"/>
      <c r="B42" s="79"/>
      <c r="C42" s="79"/>
      <c r="D42" s="62">
        <v>1</v>
      </c>
      <c r="E42" s="68"/>
      <c r="F42" s="69"/>
      <c r="G42" s="62">
        <v>2</v>
      </c>
      <c r="H42" s="68"/>
      <c r="I42" s="69"/>
      <c r="J42" s="62">
        <v>3</v>
      </c>
      <c r="K42" s="68"/>
      <c r="L42" s="69"/>
      <c r="M42" s="62" t="s">
        <v>45</v>
      </c>
      <c r="N42" s="68"/>
      <c r="O42" s="69"/>
      <c r="P42" s="74">
        <v>5</v>
      </c>
      <c r="Q42" s="68"/>
      <c r="R42" s="69"/>
      <c r="S42" s="73"/>
      <c r="T42" s="11"/>
    </row>
    <row r="43" spans="1:20" ht="20.25">
      <c r="A43" s="80"/>
      <c r="B43" s="81"/>
      <c r="C43" s="81"/>
      <c r="D43" s="2" t="s">
        <v>5</v>
      </c>
      <c r="E43" s="2" t="s">
        <v>8</v>
      </c>
      <c r="F43" s="2" t="s">
        <v>9</v>
      </c>
      <c r="G43" s="2" t="s">
        <v>5</v>
      </c>
      <c r="H43" s="2" t="s">
        <v>8</v>
      </c>
      <c r="I43" s="2" t="s">
        <v>9</v>
      </c>
      <c r="J43" s="2" t="s">
        <v>5</v>
      </c>
      <c r="K43" s="2" t="s">
        <v>8</v>
      </c>
      <c r="L43" s="2" t="s">
        <v>9</v>
      </c>
      <c r="M43" s="2" t="s">
        <v>5</v>
      </c>
      <c r="N43" s="2" t="s">
        <v>8</v>
      </c>
      <c r="O43" s="2" t="s">
        <v>9</v>
      </c>
      <c r="P43" s="2" t="s">
        <v>5</v>
      </c>
      <c r="Q43" s="2" t="s">
        <v>8</v>
      </c>
      <c r="R43" s="2" t="s">
        <v>9</v>
      </c>
      <c r="S43" s="73"/>
      <c r="T43" s="11"/>
    </row>
    <row r="44" spans="1:20" ht="12.75">
      <c r="A44" s="75" t="s">
        <v>16</v>
      </c>
      <c r="B44" s="75"/>
      <c r="C44" s="75"/>
      <c r="D44" s="15">
        <v>0</v>
      </c>
      <c r="E44" s="15">
        <v>1</v>
      </c>
      <c r="F44" s="16">
        <f>D44*E44</f>
        <v>0</v>
      </c>
      <c r="G44" s="15">
        <v>0</v>
      </c>
      <c r="H44" s="15">
        <v>1</v>
      </c>
      <c r="I44" s="16">
        <f>G44*H44</f>
        <v>0</v>
      </c>
      <c r="J44" s="15">
        <v>0</v>
      </c>
      <c r="K44" s="15">
        <v>1</v>
      </c>
      <c r="L44" s="16">
        <f>J44*K44</f>
        <v>0</v>
      </c>
      <c r="M44" s="15">
        <v>756</v>
      </c>
      <c r="N44" s="15">
        <v>1</v>
      </c>
      <c r="O44" s="16">
        <f>M44*N44</f>
        <v>756</v>
      </c>
      <c r="P44" s="15">
        <v>0</v>
      </c>
      <c r="Q44" s="15">
        <v>1</v>
      </c>
      <c r="R44" s="16">
        <f>P44*Q44</f>
        <v>0</v>
      </c>
      <c r="S44" s="3">
        <f>F44+I44+L44+O44+R44</f>
        <v>756</v>
      </c>
      <c r="T44" s="11"/>
    </row>
    <row r="45" spans="1:20" ht="12.75">
      <c r="A45" s="75" t="s">
        <v>18</v>
      </c>
      <c r="B45" s="75"/>
      <c r="C45" s="75"/>
      <c r="D45" s="15">
        <v>0</v>
      </c>
      <c r="E45" s="15">
        <v>1</v>
      </c>
      <c r="F45" s="16">
        <f aca="true" t="shared" si="6" ref="F45:F55">D45*E45</f>
        <v>0</v>
      </c>
      <c r="G45" s="15">
        <v>0</v>
      </c>
      <c r="H45" s="15">
        <v>1</v>
      </c>
      <c r="I45" s="16">
        <f aca="true" t="shared" si="7" ref="I45:I55">G45*H45</f>
        <v>0</v>
      </c>
      <c r="J45" s="15">
        <v>0</v>
      </c>
      <c r="K45" s="15">
        <v>1</v>
      </c>
      <c r="L45" s="16">
        <f aca="true" t="shared" si="8" ref="L45:L55">J45*K45</f>
        <v>0</v>
      </c>
      <c r="M45" s="15">
        <v>76</v>
      </c>
      <c r="N45" s="15">
        <v>1</v>
      </c>
      <c r="O45" s="16">
        <f aca="true" t="shared" si="9" ref="O45:O55">M45*N45</f>
        <v>76</v>
      </c>
      <c r="P45" s="15">
        <v>0</v>
      </c>
      <c r="Q45" s="15">
        <v>1</v>
      </c>
      <c r="R45" s="16">
        <f aca="true" t="shared" si="10" ref="R45:R55">P45*Q45</f>
        <v>0</v>
      </c>
      <c r="S45" s="3">
        <f aca="true" t="shared" si="11" ref="S45:S55">F45+I45+L45+O45+R45</f>
        <v>76</v>
      </c>
      <c r="T45" s="11"/>
    </row>
    <row r="46" spans="1:20" ht="12.75">
      <c r="A46" s="75" t="s">
        <v>17</v>
      </c>
      <c r="B46" s="75"/>
      <c r="C46" s="75"/>
      <c r="D46" s="15">
        <v>0</v>
      </c>
      <c r="E46" s="15">
        <v>1</v>
      </c>
      <c r="F46" s="16">
        <f t="shared" si="6"/>
        <v>0</v>
      </c>
      <c r="G46" s="15">
        <v>0</v>
      </c>
      <c r="H46" s="15">
        <v>1</v>
      </c>
      <c r="I46" s="16">
        <f t="shared" si="7"/>
        <v>0</v>
      </c>
      <c r="J46" s="15">
        <v>0</v>
      </c>
      <c r="K46" s="15">
        <v>1</v>
      </c>
      <c r="L46" s="16">
        <f t="shared" si="8"/>
        <v>0</v>
      </c>
      <c r="M46" s="15">
        <v>76</v>
      </c>
      <c r="N46" s="15">
        <v>1</v>
      </c>
      <c r="O46" s="16">
        <f t="shared" si="9"/>
        <v>76</v>
      </c>
      <c r="P46" s="15">
        <v>0</v>
      </c>
      <c r="Q46" s="15">
        <v>1</v>
      </c>
      <c r="R46" s="16">
        <f t="shared" si="10"/>
        <v>0</v>
      </c>
      <c r="S46" s="3">
        <f t="shared" si="11"/>
        <v>76</v>
      </c>
      <c r="T46" s="11"/>
    </row>
    <row r="47" spans="1:20" ht="12.75" customHeight="1">
      <c r="A47" s="70" t="s">
        <v>19</v>
      </c>
      <c r="B47" s="71"/>
      <c r="C47" s="71"/>
      <c r="D47" s="4">
        <v>0</v>
      </c>
      <c r="E47" s="4">
        <v>1</v>
      </c>
      <c r="F47" s="16">
        <f t="shared" si="6"/>
        <v>0</v>
      </c>
      <c r="G47" s="4">
        <v>0</v>
      </c>
      <c r="H47" s="4">
        <v>1</v>
      </c>
      <c r="I47" s="16">
        <f t="shared" si="7"/>
        <v>0</v>
      </c>
      <c r="J47" s="4">
        <v>0</v>
      </c>
      <c r="K47" s="4">
        <v>1</v>
      </c>
      <c r="L47" s="16">
        <f t="shared" si="8"/>
        <v>0</v>
      </c>
      <c r="M47" s="4">
        <v>456</v>
      </c>
      <c r="N47" s="4">
        <v>1</v>
      </c>
      <c r="O47" s="16">
        <f t="shared" si="9"/>
        <v>456</v>
      </c>
      <c r="P47" s="4">
        <v>0</v>
      </c>
      <c r="Q47" s="4">
        <v>1</v>
      </c>
      <c r="R47" s="16">
        <f t="shared" si="10"/>
        <v>0</v>
      </c>
      <c r="S47" s="3">
        <f t="shared" si="11"/>
        <v>456</v>
      </c>
      <c r="T47" s="11"/>
    </row>
    <row r="48" spans="1:20" ht="12.75" customHeight="1">
      <c r="A48" s="70" t="s">
        <v>6</v>
      </c>
      <c r="B48" s="71"/>
      <c r="C48" s="71"/>
      <c r="D48" s="4">
        <v>0</v>
      </c>
      <c r="E48" s="4">
        <v>1</v>
      </c>
      <c r="F48" s="16">
        <f t="shared" si="6"/>
        <v>0</v>
      </c>
      <c r="G48" s="4">
        <v>0</v>
      </c>
      <c r="H48" s="4">
        <v>1</v>
      </c>
      <c r="I48" s="16">
        <f t="shared" si="7"/>
        <v>0</v>
      </c>
      <c r="J48" s="4">
        <v>0</v>
      </c>
      <c r="K48" s="4">
        <v>1</v>
      </c>
      <c r="L48" s="16">
        <f t="shared" si="8"/>
        <v>0</v>
      </c>
      <c r="M48" s="4">
        <v>19</v>
      </c>
      <c r="N48" s="4">
        <v>1</v>
      </c>
      <c r="O48" s="16">
        <f t="shared" si="9"/>
        <v>19</v>
      </c>
      <c r="P48" s="4">
        <v>0</v>
      </c>
      <c r="Q48" s="4">
        <v>1</v>
      </c>
      <c r="R48" s="16">
        <f t="shared" si="10"/>
        <v>0</v>
      </c>
      <c r="S48" s="3">
        <f t="shared" si="11"/>
        <v>19</v>
      </c>
      <c r="T48" s="11"/>
    </row>
    <row r="49" spans="1:20" ht="12.75">
      <c r="A49" s="70" t="s">
        <v>4</v>
      </c>
      <c r="B49" s="71"/>
      <c r="C49" s="71"/>
      <c r="D49" s="4">
        <f>D44+D45+D46+D47+D48</f>
        <v>0</v>
      </c>
      <c r="E49" s="4">
        <v>1</v>
      </c>
      <c r="F49" s="16">
        <f t="shared" si="6"/>
        <v>0</v>
      </c>
      <c r="G49" s="4">
        <f>G44+G45+G46+G47+G48</f>
        <v>0</v>
      </c>
      <c r="H49" s="4">
        <v>1</v>
      </c>
      <c r="I49" s="16">
        <f t="shared" si="7"/>
        <v>0</v>
      </c>
      <c r="J49" s="4">
        <f>J44+J45+J46+J47+J48</f>
        <v>0</v>
      </c>
      <c r="K49" s="4">
        <v>1</v>
      </c>
      <c r="L49" s="16">
        <f t="shared" si="8"/>
        <v>0</v>
      </c>
      <c r="M49" s="4">
        <f>M44+M45+M46+M47+M48</f>
        <v>1383</v>
      </c>
      <c r="N49" s="4">
        <v>1</v>
      </c>
      <c r="O49" s="16">
        <f t="shared" si="9"/>
        <v>1383</v>
      </c>
      <c r="P49" s="4">
        <f>P44+P45+P46+P47+P48</f>
        <v>0</v>
      </c>
      <c r="Q49" s="4">
        <v>1</v>
      </c>
      <c r="R49" s="16">
        <f t="shared" si="10"/>
        <v>0</v>
      </c>
      <c r="S49" s="3">
        <f t="shared" si="11"/>
        <v>1383</v>
      </c>
      <c r="T49" s="8">
        <f>S44+S45+S46+S47+S48</f>
        <v>1383</v>
      </c>
    </row>
    <row r="50" spans="1:20" ht="12.75" customHeight="1">
      <c r="A50" s="50" t="s">
        <v>66</v>
      </c>
      <c r="B50" s="51"/>
      <c r="C50" s="51"/>
      <c r="D50" s="5">
        <v>0</v>
      </c>
      <c r="E50" s="5">
        <v>1</v>
      </c>
      <c r="F50" s="20">
        <f t="shared" si="6"/>
        <v>0</v>
      </c>
      <c r="G50" s="5">
        <v>0</v>
      </c>
      <c r="H50" s="5">
        <v>1</v>
      </c>
      <c r="I50" s="20">
        <f t="shared" si="7"/>
        <v>0</v>
      </c>
      <c r="J50" s="5">
        <v>0</v>
      </c>
      <c r="K50" s="5">
        <v>1</v>
      </c>
      <c r="L50" s="16">
        <f t="shared" si="8"/>
        <v>0</v>
      </c>
      <c r="M50" s="5">
        <v>384</v>
      </c>
      <c r="N50" s="5">
        <v>1</v>
      </c>
      <c r="O50" s="20">
        <f t="shared" si="9"/>
        <v>384</v>
      </c>
      <c r="P50" s="5">
        <v>0</v>
      </c>
      <c r="Q50" s="5">
        <v>1</v>
      </c>
      <c r="R50" s="20">
        <f t="shared" si="10"/>
        <v>0</v>
      </c>
      <c r="S50" s="3">
        <f t="shared" si="11"/>
        <v>384</v>
      </c>
      <c r="T50" s="11"/>
    </row>
    <row r="51" spans="1:20" ht="12.75" customHeight="1">
      <c r="A51" s="50" t="s">
        <v>67</v>
      </c>
      <c r="B51" s="51"/>
      <c r="C51" s="51"/>
      <c r="D51" s="5">
        <v>0</v>
      </c>
      <c r="E51" s="5">
        <v>1</v>
      </c>
      <c r="F51" s="16">
        <f t="shared" si="6"/>
        <v>0</v>
      </c>
      <c r="G51" s="5">
        <v>0</v>
      </c>
      <c r="H51" s="5">
        <v>1</v>
      </c>
      <c r="I51" s="16">
        <f t="shared" si="7"/>
        <v>0</v>
      </c>
      <c r="J51" s="5">
        <v>0</v>
      </c>
      <c r="K51" s="5">
        <v>1</v>
      </c>
      <c r="L51" s="16">
        <f t="shared" si="8"/>
        <v>0</v>
      </c>
      <c r="M51" s="5">
        <v>684</v>
      </c>
      <c r="N51" s="5">
        <v>1</v>
      </c>
      <c r="O51" s="16">
        <f t="shared" si="9"/>
        <v>684</v>
      </c>
      <c r="P51" s="5">
        <v>0</v>
      </c>
      <c r="Q51" s="5">
        <v>1</v>
      </c>
      <c r="R51" s="16">
        <f t="shared" si="10"/>
        <v>0</v>
      </c>
      <c r="S51" s="3">
        <f t="shared" si="11"/>
        <v>684</v>
      </c>
      <c r="T51" s="11"/>
    </row>
    <row r="52" spans="1:20" ht="12.75">
      <c r="A52" s="70" t="s">
        <v>7</v>
      </c>
      <c r="B52" s="71"/>
      <c r="C52" s="71"/>
      <c r="D52" s="4">
        <v>0</v>
      </c>
      <c r="E52" s="4">
        <v>1</v>
      </c>
      <c r="F52" s="16">
        <f t="shared" si="6"/>
        <v>0</v>
      </c>
      <c r="G52" s="4">
        <v>0</v>
      </c>
      <c r="H52" s="4">
        <v>1</v>
      </c>
      <c r="I52" s="16">
        <f t="shared" si="7"/>
        <v>0</v>
      </c>
      <c r="J52" s="4">
        <v>0</v>
      </c>
      <c r="K52" s="4">
        <v>1</v>
      </c>
      <c r="L52" s="16">
        <f t="shared" si="8"/>
        <v>0</v>
      </c>
      <c r="M52" s="4">
        <v>612</v>
      </c>
      <c r="N52" s="4">
        <v>1</v>
      </c>
      <c r="O52" s="16">
        <f t="shared" si="9"/>
        <v>612</v>
      </c>
      <c r="P52" s="4">
        <v>0</v>
      </c>
      <c r="Q52" s="4">
        <v>1</v>
      </c>
      <c r="R52" s="16">
        <f t="shared" si="10"/>
        <v>0</v>
      </c>
      <c r="S52" s="3">
        <f t="shared" si="11"/>
        <v>612</v>
      </c>
      <c r="T52" s="11"/>
    </row>
    <row r="53" spans="1:20" ht="12.75">
      <c r="A53" s="70" t="s">
        <v>4</v>
      </c>
      <c r="B53" s="71"/>
      <c r="C53" s="71"/>
      <c r="D53" s="4">
        <f>D50+D51+D52</f>
        <v>0</v>
      </c>
      <c r="E53" s="4">
        <v>1</v>
      </c>
      <c r="F53" s="20">
        <f t="shared" si="6"/>
        <v>0</v>
      </c>
      <c r="G53" s="4">
        <f>G50+G51+G52</f>
        <v>0</v>
      </c>
      <c r="H53" s="4">
        <v>1</v>
      </c>
      <c r="I53" s="20">
        <f t="shared" si="7"/>
        <v>0</v>
      </c>
      <c r="J53" s="4">
        <f>J50+J51+J52</f>
        <v>0</v>
      </c>
      <c r="K53" s="4">
        <v>1</v>
      </c>
      <c r="L53" s="16">
        <f t="shared" si="8"/>
        <v>0</v>
      </c>
      <c r="M53" s="4">
        <f>M50+M51+M52</f>
        <v>1680</v>
      </c>
      <c r="N53" s="4">
        <v>1</v>
      </c>
      <c r="O53" s="20">
        <f t="shared" si="9"/>
        <v>1680</v>
      </c>
      <c r="P53" s="4">
        <f>P50+P51+P52</f>
        <v>0</v>
      </c>
      <c r="Q53" s="4">
        <v>1</v>
      </c>
      <c r="R53" s="20">
        <f t="shared" si="10"/>
        <v>0</v>
      </c>
      <c r="S53" s="3">
        <f t="shared" si="11"/>
        <v>1680</v>
      </c>
      <c r="T53" s="8">
        <f>S50+S51+S52</f>
        <v>1680</v>
      </c>
    </row>
    <row r="54" spans="1:20" ht="12.75">
      <c r="A54" s="7" t="s">
        <v>3</v>
      </c>
      <c r="B54" s="12"/>
      <c r="C54" s="12"/>
      <c r="D54" s="21">
        <f>D49+D53</f>
        <v>0</v>
      </c>
      <c r="E54" s="4">
        <v>1</v>
      </c>
      <c r="F54" s="22">
        <f>D54*E54</f>
        <v>0</v>
      </c>
      <c r="G54" s="21">
        <f>G49+G53</f>
        <v>0</v>
      </c>
      <c r="H54" s="4">
        <v>1</v>
      </c>
      <c r="I54" s="23">
        <f t="shared" si="7"/>
        <v>0</v>
      </c>
      <c r="J54" s="4">
        <f>J49+J53</f>
        <v>0</v>
      </c>
      <c r="K54" s="4">
        <v>1</v>
      </c>
      <c r="L54" s="16">
        <f t="shared" si="8"/>
        <v>0</v>
      </c>
      <c r="M54" s="21">
        <f>M49+M53</f>
        <v>3063</v>
      </c>
      <c r="N54" s="4">
        <v>1</v>
      </c>
      <c r="O54" s="22">
        <f t="shared" si="9"/>
        <v>3063</v>
      </c>
      <c r="P54" s="21">
        <f>P49+P53</f>
        <v>0</v>
      </c>
      <c r="Q54" s="4">
        <v>1</v>
      </c>
      <c r="R54" s="22">
        <f t="shared" si="10"/>
        <v>0</v>
      </c>
      <c r="S54" s="3">
        <f t="shared" si="11"/>
        <v>3063</v>
      </c>
      <c r="T54" s="8">
        <f>T49+T53</f>
        <v>3063</v>
      </c>
    </row>
    <row r="55" spans="1:20" ht="12.75">
      <c r="A55" s="72" t="s">
        <v>2</v>
      </c>
      <c r="B55" s="72"/>
      <c r="C55" s="72"/>
      <c r="D55" s="15"/>
      <c r="E55" s="15"/>
      <c r="F55" s="16">
        <f t="shared" si="6"/>
        <v>0</v>
      </c>
      <c r="G55" s="15"/>
      <c r="H55" s="15"/>
      <c r="I55" s="16">
        <f t="shared" si="7"/>
        <v>0</v>
      </c>
      <c r="J55" s="15"/>
      <c r="K55" s="15"/>
      <c r="L55" s="16">
        <f t="shared" si="8"/>
        <v>0</v>
      </c>
      <c r="M55" s="15"/>
      <c r="N55" s="15"/>
      <c r="O55" s="16">
        <f t="shared" si="9"/>
        <v>0</v>
      </c>
      <c r="P55" s="15"/>
      <c r="Q55" s="15"/>
      <c r="R55" s="16">
        <f t="shared" si="10"/>
        <v>0</v>
      </c>
      <c r="S55" s="3">
        <f t="shared" si="11"/>
        <v>0</v>
      </c>
      <c r="T55" s="11"/>
    </row>
    <row r="57" ht="12.75">
      <c r="A57" t="s">
        <v>20</v>
      </c>
    </row>
    <row r="58" ht="12.75">
      <c r="A58" t="s">
        <v>32</v>
      </c>
    </row>
    <row r="59" ht="12.75">
      <c r="A59" t="s">
        <v>28</v>
      </c>
    </row>
    <row r="60" ht="12.75">
      <c r="A60" t="s">
        <v>13</v>
      </c>
    </row>
    <row r="64" spans="1:19" ht="12.75" customHeight="1">
      <c r="A64" s="53" t="s">
        <v>36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73" spans="1:20" ht="12.75" customHeight="1">
      <c r="A73" s="54" t="s">
        <v>48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7" spans="1:19" ht="12.75" customHeight="1">
      <c r="A77" s="55" t="s">
        <v>14</v>
      </c>
      <c r="B77" s="56"/>
      <c r="C77" s="56"/>
      <c r="D77" s="61" t="s">
        <v>15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 t="s">
        <v>10</v>
      </c>
    </row>
    <row r="78" spans="1:19" ht="12.75" customHeight="1">
      <c r="A78" s="57"/>
      <c r="B78" s="58"/>
      <c r="C78" s="58"/>
      <c r="D78" s="62" t="s">
        <v>74</v>
      </c>
      <c r="E78" s="68"/>
      <c r="F78" s="69"/>
      <c r="G78" s="62">
        <v>2</v>
      </c>
      <c r="H78" s="65"/>
      <c r="I78" s="66"/>
      <c r="J78" s="62">
        <v>3</v>
      </c>
      <c r="K78" s="68"/>
      <c r="L78" s="69"/>
      <c r="M78" s="62" t="s">
        <v>47</v>
      </c>
      <c r="N78" s="65"/>
      <c r="O78" s="66"/>
      <c r="P78" s="62">
        <v>5</v>
      </c>
      <c r="Q78" s="65"/>
      <c r="R78" s="66"/>
      <c r="S78" s="61"/>
    </row>
    <row r="79" spans="1:19" ht="20.25">
      <c r="A79" s="59"/>
      <c r="B79" s="60"/>
      <c r="C79" s="60"/>
      <c r="D79" s="2" t="s">
        <v>5</v>
      </c>
      <c r="E79" s="2" t="s">
        <v>8</v>
      </c>
      <c r="F79" s="2" t="s">
        <v>9</v>
      </c>
      <c r="G79" s="2" t="s">
        <v>5</v>
      </c>
      <c r="H79" s="2" t="s">
        <v>8</v>
      </c>
      <c r="I79" s="2" t="s">
        <v>9</v>
      </c>
      <c r="J79" s="2" t="s">
        <v>5</v>
      </c>
      <c r="K79" s="2" t="s">
        <v>8</v>
      </c>
      <c r="L79" s="2" t="s">
        <v>9</v>
      </c>
      <c r="M79" s="2" t="s">
        <v>5</v>
      </c>
      <c r="N79" s="2" t="s">
        <v>8</v>
      </c>
      <c r="O79" s="2" t="s">
        <v>9</v>
      </c>
      <c r="P79" s="2" t="s">
        <v>5</v>
      </c>
      <c r="Q79" s="2" t="s">
        <v>8</v>
      </c>
      <c r="R79" s="2" t="s">
        <v>9</v>
      </c>
      <c r="S79" s="61"/>
    </row>
    <row r="80" spans="1:19" ht="12.75">
      <c r="A80" s="52" t="s">
        <v>16</v>
      </c>
      <c r="B80" s="52"/>
      <c r="C80" s="52"/>
      <c r="D80" s="15">
        <v>1404</v>
      </c>
      <c r="E80" s="15">
        <v>1</v>
      </c>
      <c r="F80" s="16">
        <f>D80*E80</f>
        <v>1404</v>
      </c>
      <c r="G80" s="15">
        <v>0</v>
      </c>
      <c r="H80" s="15">
        <v>1</v>
      </c>
      <c r="I80" s="16">
        <f>G80*H80</f>
        <v>0</v>
      </c>
      <c r="J80" s="15">
        <v>0</v>
      </c>
      <c r="K80" s="15">
        <v>1</v>
      </c>
      <c r="L80" s="16">
        <f>J80*K80</f>
        <v>0</v>
      </c>
      <c r="M80" s="15">
        <v>648</v>
      </c>
      <c r="N80" s="15">
        <v>1</v>
      </c>
      <c r="O80" s="16">
        <f>M80*N80</f>
        <v>648</v>
      </c>
      <c r="P80" s="15">
        <v>0</v>
      </c>
      <c r="Q80" s="15">
        <v>1</v>
      </c>
      <c r="R80" s="16">
        <f>P80*Q80</f>
        <v>0</v>
      </c>
      <c r="S80" s="1">
        <f>F80+I80+L80+O80+R80</f>
        <v>2052</v>
      </c>
    </row>
    <row r="81" spans="1:19" ht="12.75">
      <c r="A81" s="52" t="s">
        <v>18</v>
      </c>
      <c r="B81" s="52"/>
      <c r="C81" s="52"/>
      <c r="D81" s="15">
        <v>84</v>
      </c>
      <c r="E81" s="15">
        <v>1</v>
      </c>
      <c r="F81" s="16">
        <f aca="true" t="shared" si="12" ref="F81:F91">D81*E81</f>
        <v>84</v>
      </c>
      <c r="G81" s="15">
        <v>0</v>
      </c>
      <c r="H81" s="15">
        <v>1</v>
      </c>
      <c r="I81" s="16">
        <f aca="true" t="shared" si="13" ref="I81:I91">G81*H81</f>
        <v>0</v>
      </c>
      <c r="J81" s="15">
        <v>0</v>
      </c>
      <c r="K81" s="15">
        <v>1</v>
      </c>
      <c r="L81" s="16">
        <f aca="true" t="shared" si="14" ref="L81:L91">J81*K81</f>
        <v>0</v>
      </c>
      <c r="M81" s="15">
        <v>84</v>
      </c>
      <c r="N81" s="15">
        <v>1</v>
      </c>
      <c r="O81" s="16">
        <f aca="true" t="shared" si="15" ref="O81:O91">M81*N81</f>
        <v>84</v>
      </c>
      <c r="P81" s="15">
        <v>0</v>
      </c>
      <c r="Q81" s="15">
        <v>1</v>
      </c>
      <c r="R81" s="16">
        <f aca="true" t="shared" si="16" ref="R81:R91">P81*Q81</f>
        <v>0</v>
      </c>
      <c r="S81" s="1">
        <f aca="true" t="shared" si="17" ref="S81:S91">F81+I81+L81+O81+R81</f>
        <v>168</v>
      </c>
    </row>
    <row r="82" spans="1:19" ht="12.75">
      <c r="A82" s="52" t="s">
        <v>17</v>
      </c>
      <c r="B82" s="52"/>
      <c r="C82" s="52"/>
      <c r="D82" s="15">
        <v>18</v>
      </c>
      <c r="E82" s="15">
        <v>1</v>
      </c>
      <c r="F82" s="16">
        <f t="shared" si="12"/>
        <v>18</v>
      </c>
      <c r="G82" s="15">
        <v>0</v>
      </c>
      <c r="H82" s="15">
        <v>1</v>
      </c>
      <c r="I82" s="16">
        <f t="shared" si="13"/>
        <v>0</v>
      </c>
      <c r="J82" s="15">
        <v>0</v>
      </c>
      <c r="K82" s="15">
        <v>1</v>
      </c>
      <c r="L82" s="16">
        <f t="shared" si="14"/>
        <v>0</v>
      </c>
      <c r="M82" s="15">
        <v>111</v>
      </c>
      <c r="N82" s="15">
        <v>1</v>
      </c>
      <c r="O82" s="16">
        <f t="shared" si="15"/>
        <v>111</v>
      </c>
      <c r="P82" s="15">
        <v>0</v>
      </c>
      <c r="Q82" s="15">
        <v>1</v>
      </c>
      <c r="R82" s="16">
        <f t="shared" si="16"/>
        <v>0</v>
      </c>
      <c r="S82" s="1">
        <f t="shared" si="17"/>
        <v>129</v>
      </c>
    </row>
    <row r="83" spans="1:19" ht="12.75" customHeight="1">
      <c r="A83" s="50" t="s">
        <v>19</v>
      </c>
      <c r="B83" s="51"/>
      <c r="C83" s="51"/>
      <c r="D83" s="4">
        <v>502</v>
      </c>
      <c r="E83" s="4">
        <v>1</v>
      </c>
      <c r="F83" s="16">
        <f t="shared" si="12"/>
        <v>502</v>
      </c>
      <c r="G83" s="4">
        <v>0</v>
      </c>
      <c r="H83" s="4">
        <v>1</v>
      </c>
      <c r="I83" s="16">
        <f t="shared" si="13"/>
        <v>0</v>
      </c>
      <c r="J83" s="4">
        <v>0</v>
      </c>
      <c r="K83" s="4">
        <v>1</v>
      </c>
      <c r="L83" s="16">
        <f t="shared" si="14"/>
        <v>0</v>
      </c>
      <c r="M83" s="4">
        <v>334</v>
      </c>
      <c r="N83" s="4">
        <v>1</v>
      </c>
      <c r="O83" s="16">
        <f t="shared" si="15"/>
        <v>334</v>
      </c>
      <c r="P83" s="4">
        <v>0</v>
      </c>
      <c r="Q83" s="4">
        <v>1</v>
      </c>
      <c r="R83" s="16">
        <f t="shared" si="16"/>
        <v>0</v>
      </c>
      <c r="S83" s="1">
        <f t="shared" si="17"/>
        <v>836</v>
      </c>
    </row>
    <row r="84" spans="1:19" ht="12.75" customHeight="1">
      <c r="A84" s="50" t="s">
        <v>6</v>
      </c>
      <c r="B84" s="51"/>
      <c r="C84" s="51"/>
      <c r="D84" s="4">
        <v>0</v>
      </c>
      <c r="E84" s="4">
        <v>1</v>
      </c>
      <c r="F84" s="16">
        <f t="shared" si="12"/>
        <v>0</v>
      </c>
      <c r="G84" s="4">
        <v>0</v>
      </c>
      <c r="H84" s="4">
        <v>1</v>
      </c>
      <c r="I84" s="16">
        <f t="shared" si="13"/>
        <v>0</v>
      </c>
      <c r="J84" s="4">
        <v>0</v>
      </c>
      <c r="K84" s="4">
        <v>1</v>
      </c>
      <c r="L84" s="16">
        <f t="shared" si="14"/>
        <v>0</v>
      </c>
      <c r="M84" s="4">
        <v>0</v>
      </c>
      <c r="N84" s="4">
        <v>1</v>
      </c>
      <c r="O84" s="16">
        <f t="shared" si="15"/>
        <v>0</v>
      </c>
      <c r="P84" s="4">
        <v>0</v>
      </c>
      <c r="Q84" s="4">
        <v>1</v>
      </c>
      <c r="R84" s="16">
        <f t="shared" si="16"/>
        <v>0</v>
      </c>
      <c r="S84" s="1">
        <f t="shared" si="17"/>
        <v>0</v>
      </c>
    </row>
    <row r="85" spans="1:20" ht="12.75">
      <c r="A85" s="50" t="s">
        <v>4</v>
      </c>
      <c r="B85" s="51"/>
      <c r="C85" s="51"/>
      <c r="D85" s="4">
        <f>D80+D81+D82+D83+D84</f>
        <v>2008</v>
      </c>
      <c r="E85" s="4">
        <v>1</v>
      </c>
      <c r="F85" s="16">
        <f t="shared" si="12"/>
        <v>2008</v>
      </c>
      <c r="G85" s="4">
        <f>G80+G81+G82+G83+G84</f>
        <v>0</v>
      </c>
      <c r="H85" s="4">
        <v>1</v>
      </c>
      <c r="I85" s="16">
        <f t="shared" si="13"/>
        <v>0</v>
      </c>
      <c r="J85" s="4">
        <f>J80+J81+J82+J83+J84</f>
        <v>0</v>
      </c>
      <c r="K85" s="4">
        <v>1</v>
      </c>
      <c r="L85" s="16">
        <f t="shared" si="14"/>
        <v>0</v>
      </c>
      <c r="M85" s="4">
        <f>M80+M81+M82+M83+M84</f>
        <v>1177</v>
      </c>
      <c r="N85" s="4">
        <v>1</v>
      </c>
      <c r="O85" s="16">
        <f t="shared" si="15"/>
        <v>1177</v>
      </c>
      <c r="P85" s="4">
        <f>P80+P81+P82+P83+P84</f>
        <v>0</v>
      </c>
      <c r="Q85" s="4">
        <v>1</v>
      </c>
      <c r="R85" s="16">
        <f t="shared" si="16"/>
        <v>0</v>
      </c>
      <c r="S85" s="1">
        <f t="shared" si="17"/>
        <v>3185</v>
      </c>
      <c r="T85" s="8">
        <f>S80+S81+S82+S83+S84</f>
        <v>3185</v>
      </c>
    </row>
    <row r="86" spans="1:19" ht="12.75" customHeight="1">
      <c r="A86" s="50" t="s">
        <v>66</v>
      </c>
      <c r="B86" s="51"/>
      <c r="C86" s="51"/>
      <c r="D86" s="5">
        <v>0</v>
      </c>
      <c r="E86" s="5">
        <v>1</v>
      </c>
      <c r="F86" s="16">
        <f t="shared" si="12"/>
        <v>0</v>
      </c>
      <c r="G86" s="5">
        <v>0</v>
      </c>
      <c r="H86" s="5">
        <v>1</v>
      </c>
      <c r="I86" s="16">
        <f t="shared" si="13"/>
        <v>0</v>
      </c>
      <c r="J86" s="5">
        <v>0</v>
      </c>
      <c r="K86" s="5">
        <v>1</v>
      </c>
      <c r="L86" s="20">
        <f t="shared" si="14"/>
        <v>0</v>
      </c>
      <c r="M86" s="5">
        <v>480</v>
      </c>
      <c r="N86" s="5">
        <v>1</v>
      </c>
      <c r="O86" s="16">
        <f t="shared" si="15"/>
        <v>480</v>
      </c>
      <c r="P86" s="5">
        <v>0</v>
      </c>
      <c r="Q86" s="5">
        <v>1</v>
      </c>
      <c r="R86" s="20">
        <f t="shared" si="16"/>
        <v>0</v>
      </c>
      <c r="S86" s="1">
        <f t="shared" si="17"/>
        <v>480</v>
      </c>
    </row>
    <row r="87" spans="1:19" ht="12.75" customHeight="1">
      <c r="A87" s="50" t="s">
        <v>67</v>
      </c>
      <c r="B87" s="51"/>
      <c r="C87" s="51"/>
      <c r="D87" s="5">
        <v>0</v>
      </c>
      <c r="E87" s="5">
        <v>1</v>
      </c>
      <c r="F87" s="16">
        <f t="shared" si="12"/>
        <v>0</v>
      </c>
      <c r="G87" s="5">
        <v>0</v>
      </c>
      <c r="H87" s="5">
        <v>1</v>
      </c>
      <c r="I87" s="16">
        <f t="shared" si="13"/>
        <v>0</v>
      </c>
      <c r="J87" s="5">
        <v>0</v>
      </c>
      <c r="K87" s="5">
        <v>1</v>
      </c>
      <c r="L87" s="16">
        <f t="shared" si="14"/>
        <v>0</v>
      </c>
      <c r="M87" s="5">
        <v>756</v>
      </c>
      <c r="N87" s="5">
        <v>1</v>
      </c>
      <c r="O87" s="16">
        <f t="shared" si="15"/>
        <v>756</v>
      </c>
      <c r="P87" s="5">
        <v>0</v>
      </c>
      <c r="Q87" s="5">
        <v>1</v>
      </c>
      <c r="R87" s="16">
        <f t="shared" si="16"/>
        <v>0</v>
      </c>
      <c r="S87" s="1">
        <f t="shared" si="17"/>
        <v>756</v>
      </c>
    </row>
    <row r="88" spans="1:19" ht="12.75">
      <c r="A88" s="50" t="s">
        <v>7</v>
      </c>
      <c r="B88" s="51"/>
      <c r="C88" s="51"/>
      <c r="D88" s="4">
        <v>0</v>
      </c>
      <c r="E88" s="4">
        <v>1</v>
      </c>
      <c r="F88" s="16">
        <f t="shared" si="12"/>
        <v>0</v>
      </c>
      <c r="G88" s="4">
        <v>0</v>
      </c>
      <c r="H88" s="4">
        <v>1</v>
      </c>
      <c r="I88" s="16">
        <f t="shared" si="13"/>
        <v>0</v>
      </c>
      <c r="J88" s="4">
        <v>0</v>
      </c>
      <c r="K88" s="4">
        <v>1</v>
      </c>
      <c r="L88" s="16">
        <f t="shared" si="14"/>
        <v>0</v>
      </c>
      <c r="M88" s="4">
        <v>972</v>
      </c>
      <c r="N88" s="4">
        <v>1</v>
      </c>
      <c r="O88" s="16">
        <f t="shared" si="15"/>
        <v>972</v>
      </c>
      <c r="P88" s="4">
        <v>0</v>
      </c>
      <c r="Q88" s="4">
        <v>1</v>
      </c>
      <c r="R88" s="16">
        <f t="shared" si="16"/>
        <v>0</v>
      </c>
      <c r="S88" s="1">
        <f t="shared" si="17"/>
        <v>972</v>
      </c>
    </row>
    <row r="89" spans="1:20" ht="12.75">
      <c r="A89" s="50" t="s">
        <v>4</v>
      </c>
      <c r="B89" s="51"/>
      <c r="C89" s="51"/>
      <c r="D89" s="4">
        <f>D86+D87+D88</f>
        <v>0</v>
      </c>
      <c r="E89" s="4">
        <v>1</v>
      </c>
      <c r="F89" s="16">
        <f t="shared" si="12"/>
        <v>0</v>
      </c>
      <c r="G89" s="4">
        <f>G86+G87+G88</f>
        <v>0</v>
      </c>
      <c r="H89" s="4">
        <v>1</v>
      </c>
      <c r="I89" s="16">
        <f t="shared" si="13"/>
        <v>0</v>
      </c>
      <c r="J89" s="4">
        <f>J86+J87+J88</f>
        <v>0</v>
      </c>
      <c r="K89" s="4">
        <v>1</v>
      </c>
      <c r="L89" s="20">
        <f t="shared" si="14"/>
        <v>0</v>
      </c>
      <c r="M89" s="4">
        <f>M86+M87+M88</f>
        <v>2208</v>
      </c>
      <c r="N89" s="4">
        <v>1</v>
      </c>
      <c r="O89" s="16">
        <f t="shared" si="15"/>
        <v>2208</v>
      </c>
      <c r="P89" s="4">
        <f>P86+P87+P88</f>
        <v>0</v>
      </c>
      <c r="Q89" s="4">
        <v>1</v>
      </c>
      <c r="R89" s="20">
        <f t="shared" si="16"/>
        <v>0</v>
      </c>
      <c r="S89" s="1">
        <f t="shared" si="17"/>
        <v>2208</v>
      </c>
      <c r="T89" s="8">
        <f>S86+S87+S88</f>
        <v>2208</v>
      </c>
    </row>
    <row r="90" spans="1:20" ht="12.75">
      <c r="A90" s="7" t="s">
        <v>3</v>
      </c>
      <c r="B90" s="6"/>
      <c r="C90" s="6"/>
      <c r="D90" s="4">
        <f>D85+D89</f>
        <v>2008</v>
      </c>
      <c r="E90" s="4">
        <v>1</v>
      </c>
      <c r="F90" s="16">
        <f t="shared" si="12"/>
        <v>2008</v>
      </c>
      <c r="G90" s="4">
        <f>G85+G89</f>
        <v>0</v>
      </c>
      <c r="H90" s="4">
        <v>1</v>
      </c>
      <c r="I90" s="16">
        <f t="shared" si="13"/>
        <v>0</v>
      </c>
      <c r="J90" s="21">
        <f>J85+J89</f>
        <v>0</v>
      </c>
      <c r="K90" s="4">
        <v>1</v>
      </c>
      <c r="L90" s="22">
        <f t="shared" si="14"/>
        <v>0</v>
      </c>
      <c r="M90" s="4">
        <f>M85+M89</f>
        <v>3385</v>
      </c>
      <c r="N90" s="4">
        <v>1</v>
      </c>
      <c r="O90" s="16">
        <f t="shared" si="15"/>
        <v>3385</v>
      </c>
      <c r="P90" s="21">
        <f>P85+P89</f>
        <v>0</v>
      </c>
      <c r="Q90" s="4">
        <v>1</v>
      </c>
      <c r="R90" s="22">
        <f t="shared" si="16"/>
        <v>0</v>
      </c>
      <c r="S90" s="1">
        <f t="shared" si="17"/>
        <v>5393</v>
      </c>
      <c r="T90" s="8">
        <f>T85+T89</f>
        <v>5393</v>
      </c>
    </row>
    <row r="91" spans="1:20" ht="12.75">
      <c r="A91" s="52" t="s">
        <v>2</v>
      </c>
      <c r="B91" s="52"/>
      <c r="C91" s="52"/>
      <c r="D91" s="15"/>
      <c r="E91" s="15">
        <v>1</v>
      </c>
      <c r="F91" s="16">
        <f t="shared" si="12"/>
        <v>0</v>
      </c>
      <c r="G91" s="15">
        <v>0</v>
      </c>
      <c r="H91" s="15">
        <v>1</v>
      </c>
      <c r="I91" s="16">
        <f t="shared" si="13"/>
        <v>0</v>
      </c>
      <c r="J91" s="15">
        <v>0</v>
      </c>
      <c r="K91" s="15">
        <v>1</v>
      </c>
      <c r="L91" s="16">
        <f t="shared" si="14"/>
        <v>0</v>
      </c>
      <c r="M91" s="17">
        <v>1512</v>
      </c>
      <c r="N91" s="17">
        <v>1</v>
      </c>
      <c r="O91" s="13">
        <f t="shared" si="15"/>
        <v>1512</v>
      </c>
      <c r="P91" s="15"/>
      <c r="Q91" s="15"/>
      <c r="R91" s="16">
        <f t="shared" si="16"/>
        <v>0</v>
      </c>
      <c r="S91" s="13">
        <f t="shared" si="17"/>
        <v>1512</v>
      </c>
      <c r="T91" s="14"/>
    </row>
    <row r="93" ht="12.75">
      <c r="A93" t="s">
        <v>20</v>
      </c>
    </row>
    <row r="94" ht="12.75">
      <c r="A94" t="s">
        <v>32</v>
      </c>
    </row>
    <row r="95" ht="12.75">
      <c r="A95" t="s">
        <v>28</v>
      </c>
    </row>
    <row r="96" ht="12.75">
      <c r="A96" t="s">
        <v>13</v>
      </c>
    </row>
    <row r="100" spans="1:19" ht="12.75" customHeight="1">
      <c r="A100" s="53" t="s">
        <v>36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:19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9" spans="1:20" ht="12.75">
      <c r="A109" s="54" t="s">
        <v>49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3" spans="1:19" ht="12.75">
      <c r="A113" s="55" t="s">
        <v>14</v>
      </c>
      <c r="B113" s="56"/>
      <c r="C113" s="56"/>
      <c r="D113" s="61" t="s">
        <v>15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 t="s">
        <v>10</v>
      </c>
    </row>
    <row r="114" spans="1:19" ht="12.75">
      <c r="A114" s="57"/>
      <c r="B114" s="58"/>
      <c r="C114" s="58"/>
      <c r="D114" s="67" t="s">
        <v>75</v>
      </c>
      <c r="E114" s="63"/>
      <c r="F114" s="64"/>
      <c r="G114" s="62" t="s">
        <v>50</v>
      </c>
      <c r="H114" s="65"/>
      <c r="I114" s="66"/>
      <c r="J114" s="62">
        <v>3</v>
      </c>
      <c r="K114" s="68"/>
      <c r="L114" s="69"/>
      <c r="M114" s="62">
        <v>4</v>
      </c>
      <c r="N114" s="65"/>
      <c r="O114" s="66"/>
      <c r="P114" s="62">
        <v>5</v>
      </c>
      <c r="Q114" s="65"/>
      <c r="R114" s="66"/>
      <c r="S114" s="61"/>
    </row>
    <row r="115" spans="1:19" ht="20.25">
      <c r="A115" s="59"/>
      <c r="B115" s="60"/>
      <c r="C115" s="60"/>
      <c r="D115" s="2" t="s">
        <v>5</v>
      </c>
      <c r="E115" s="2" t="s">
        <v>8</v>
      </c>
      <c r="F115" s="2" t="s">
        <v>9</v>
      </c>
      <c r="G115" s="2" t="s">
        <v>5</v>
      </c>
      <c r="H115" s="2" t="s">
        <v>8</v>
      </c>
      <c r="I115" s="2" t="s">
        <v>9</v>
      </c>
      <c r="J115" s="2" t="s">
        <v>5</v>
      </c>
      <c r="K115" s="2" t="s">
        <v>8</v>
      </c>
      <c r="L115" s="2" t="s">
        <v>9</v>
      </c>
      <c r="M115" s="2" t="s">
        <v>5</v>
      </c>
      <c r="N115" s="2" t="s">
        <v>8</v>
      </c>
      <c r="O115" s="2" t="s">
        <v>9</v>
      </c>
      <c r="P115" s="2" t="s">
        <v>5</v>
      </c>
      <c r="Q115" s="2" t="s">
        <v>8</v>
      </c>
      <c r="R115" s="2" t="s">
        <v>9</v>
      </c>
      <c r="S115" s="61"/>
    </row>
    <row r="116" spans="1:19" ht="12.75">
      <c r="A116" s="52" t="s">
        <v>16</v>
      </c>
      <c r="B116" s="52"/>
      <c r="C116" s="52"/>
      <c r="D116" s="15">
        <v>1404</v>
      </c>
      <c r="E116" s="15">
        <v>1</v>
      </c>
      <c r="F116" s="16">
        <f>D116*E116</f>
        <v>1404</v>
      </c>
      <c r="G116" s="15">
        <v>1332</v>
      </c>
      <c r="H116" s="15">
        <v>1</v>
      </c>
      <c r="I116" s="16">
        <f>G116*H116</f>
        <v>1332</v>
      </c>
      <c r="J116" s="15">
        <v>0</v>
      </c>
      <c r="K116" s="15">
        <v>1</v>
      </c>
      <c r="L116" s="16">
        <f>J116*K116</f>
        <v>0</v>
      </c>
      <c r="M116" s="15">
        <v>0</v>
      </c>
      <c r="N116" s="15">
        <v>1</v>
      </c>
      <c r="O116" s="16">
        <f>M116*N116</f>
        <v>0</v>
      </c>
      <c r="P116" s="15">
        <v>0</v>
      </c>
      <c r="Q116" s="15">
        <v>1</v>
      </c>
      <c r="R116" s="16">
        <f>P116*Q116</f>
        <v>0</v>
      </c>
      <c r="S116" s="1">
        <f>F116+I116+L116+O116+R116</f>
        <v>2736</v>
      </c>
    </row>
    <row r="117" spans="1:19" ht="12.75">
      <c r="A117" s="52" t="s">
        <v>18</v>
      </c>
      <c r="B117" s="52"/>
      <c r="C117" s="52"/>
      <c r="D117" s="15">
        <v>80</v>
      </c>
      <c r="E117" s="15">
        <v>1</v>
      </c>
      <c r="F117" s="16">
        <f aca="true" t="shared" si="18" ref="F117:F127">D117*E117</f>
        <v>80</v>
      </c>
      <c r="G117" s="15">
        <v>92</v>
      </c>
      <c r="H117" s="15">
        <v>1</v>
      </c>
      <c r="I117" s="16">
        <f aca="true" t="shared" si="19" ref="I117:I127">G117*H117</f>
        <v>92</v>
      </c>
      <c r="J117" s="15">
        <v>0</v>
      </c>
      <c r="K117" s="15">
        <v>1</v>
      </c>
      <c r="L117" s="16">
        <f aca="true" t="shared" si="20" ref="L117:L127">J117*K117</f>
        <v>0</v>
      </c>
      <c r="M117" s="15">
        <v>0</v>
      </c>
      <c r="N117" s="15">
        <v>1</v>
      </c>
      <c r="O117" s="16">
        <f aca="true" t="shared" si="21" ref="O117:O127">M117*N117</f>
        <v>0</v>
      </c>
      <c r="P117" s="15">
        <v>0</v>
      </c>
      <c r="Q117" s="15">
        <v>1</v>
      </c>
      <c r="R117" s="16">
        <f aca="true" t="shared" si="22" ref="R117:R127">P117*Q117</f>
        <v>0</v>
      </c>
      <c r="S117" s="1">
        <f aca="true" t="shared" si="23" ref="S117:S127">F117+I117+L117+O117+R117</f>
        <v>172</v>
      </c>
    </row>
    <row r="118" spans="1:19" ht="12.75">
      <c r="A118" s="52" t="s">
        <v>17</v>
      </c>
      <c r="B118" s="52"/>
      <c r="C118" s="52"/>
      <c r="D118" s="15">
        <v>18</v>
      </c>
      <c r="E118" s="15">
        <v>1</v>
      </c>
      <c r="F118" s="16">
        <f t="shared" si="18"/>
        <v>18</v>
      </c>
      <c r="G118" s="15">
        <v>73</v>
      </c>
      <c r="H118" s="15">
        <v>1</v>
      </c>
      <c r="I118" s="16">
        <f t="shared" si="19"/>
        <v>73</v>
      </c>
      <c r="J118" s="15">
        <v>0</v>
      </c>
      <c r="K118" s="15">
        <v>1</v>
      </c>
      <c r="L118" s="16">
        <f t="shared" si="20"/>
        <v>0</v>
      </c>
      <c r="M118" s="15">
        <v>0</v>
      </c>
      <c r="N118" s="15">
        <v>1</v>
      </c>
      <c r="O118" s="16">
        <f t="shared" si="21"/>
        <v>0</v>
      </c>
      <c r="P118" s="15">
        <v>0</v>
      </c>
      <c r="Q118" s="15">
        <v>1</v>
      </c>
      <c r="R118" s="16">
        <f t="shared" si="22"/>
        <v>0</v>
      </c>
      <c r="S118" s="1">
        <f t="shared" si="23"/>
        <v>91</v>
      </c>
    </row>
    <row r="119" spans="1:19" ht="12.75">
      <c r="A119" s="50" t="s">
        <v>19</v>
      </c>
      <c r="B119" s="51"/>
      <c r="C119" s="51"/>
      <c r="D119" s="4">
        <v>502</v>
      </c>
      <c r="E119" s="4">
        <v>1</v>
      </c>
      <c r="F119" s="16">
        <f t="shared" si="18"/>
        <v>502</v>
      </c>
      <c r="G119" s="4">
        <v>642</v>
      </c>
      <c r="H119" s="4">
        <v>1</v>
      </c>
      <c r="I119" s="16">
        <f t="shared" si="19"/>
        <v>642</v>
      </c>
      <c r="J119" s="4">
        <v>0</v>
      </c>
      <c r="K119" s="4">
        <v>1</v>
      </c>
      <c r="L119" s="16">
        <f t="shared" si="20"/>
        <v>0</v>
      </c>
      <c r="M119" s="4">
        <v>0</v>
      </c>
      <c r="N119" s="4">
        <v>1</v>
      </c>
      <c r="O119" s="16">
        <f t="shared" si="21"/>
        <v>0</v>
      </c>
      <c r="P119" s="4">
        <v>0</v>
      </c>
      <c r="Q119" s="4">
        <v>1</v>
      </c>
      <c r="R119" s="16">
        <f t="shared" si="22"/>
        <v>0</v>
      </c>
      <c r="S119" s="1">
        <f t="shared" si="23"/>
        <v>1144</v>
      </c>
    </row>
    <row r="120" spans="1:19" ht="12.75">
      <c r="A120" s="50" t="s">
        <v>6</v>
      </c>
      <c r="B120" s="51"/>
      <c r="C120" s="51"/>
      <c r="D120" s="4">
        <v>0</v>
      </c>
      <c r="E120" s="4">
        <v>1</v>
      </c>
      <c r="F120" s="16">
        <f t="shared" si="18"/>
        <v>0</v>
      </c>
      <c r="G120" s="4">
        <v>0</v>
      </c>
      <c r="H120" s="4">
        <v>1</v>
      </c>
      <c r="I120" s="16">
        <f t="shared" si="19"/>
        <v>0</v>
      </c>
      <c r="J120" s="4">
        <v>0</v>
      </c>
      <c r="K120" s="4">
        <v>1</v>
      </c>
      <c r="L120" s="16">
        <f t="shared" si="20"/>
        <v>0</v>
      </c>
      <c r="M120" s="4">
        <v>0</v>
      </c>
      <c r="N120" s="4">
        <v>1</v>
      </c>
      <c r="O120" s="16">
        <f t="shared" si="21"/>
        <v>0</v>
      </c>
      <c r="P120" s="4">
        <v>0</v>
      </c>
      <c r="Q120" s="4">
        <v>1</v>
      </c>
      <c r="R120" s="16">
        <f t="shared" si="22"/>
        <v>0</v>
      </c>
      <c r="S120" s="1">
        <f t="shared" si="23"/>
        <v>0</v>
      </c>
    </row>
    <row r="121" spans="1:20" ht="12.75">
      <c r="A121" s="50" t="s">
        <v>4</v>
      </c>
      <c r="B121" s="51"/>
      <c r="C121" s="51"/>
      <c r="D121" s="4">
        <f>D116+D117+D118+D119+D120</f>
        <v>2004</v>
      </c>
      <c r="E121" s="4">
        <v>1</v>
      </c>
      <c r="F121" s="16">
        <f t="shared" si="18"/>
        <v>2004</v>
      </c>
      <c r="G121" s="4">
        <f>G116+G117+G118+G119+G120</f>
        <v>2139</v>
      </c>
      <c r="H121" s="4">
        <v>1</v>
      </c>
      <c r="I121" s="16">
        <f t="shared" si="19"/>
        <v>2139</v>
      </c>
      <c r="J121" s="4">
        <f>J116+J117+J118+J119+J120</f>
        <v>0</v>
      </c>
      <c r="K121" s="4">
        <v>1</v>
      </c>
      <c r="L121" s="16">
        <f t="shared" si="20"/>
        <v>0</v>
      </c>
      <c r="M121" s="4">
        <f>M116+M117+M118+M119+M120</f>
        <v>0</v>
      </c>
      <c r="N121" s="4">
        <v>1</v>
      </c>
      <c r="O121" s="16">
        <f t="shared" si="21"/>
        <v>0</v>
      </c>
      <c r="P121" s="4">
        <f>P116+P117+P118+P119+P120</f>
        <v>0</v>
      </c>
      <c r="Q121" s="4">
        <v>1</v>
      </c>
      <c r="R121" s="16">
        <f t="shared" si="22"/>
        <v>0</v>
      </c>
      <c r="S121" s="1">
        <f t="shared" si="23"/>
        <v>4143</v>
      </c>
      <c r="T121" s="8">
        <f>S116+S117+S118+S119+S120</f>
        <v>4143</v>
      </c>
    </row>
    <row r="122" spans="1:19" ht="12.75" customHeight="1">
      <c r="A122" s="50" t="s">
        <v>66</v>
      </c>
      <c r="B122" s="51"/>
      <c r="C122" s="51"/>
      <c r="D122" s="5">
        <v>0</v>
      </c>
      <c r="E122" s="5">
        <v>1</v>
      </c>
      <c r="F122" s="16">
        <f t="shared" si="18"/>
        <v>0</v>
      </c>
      <c r="G122" s="5">
        <v>0</v>
      </c>
      <c r="H122" s="5">
        <v>1</v>
      </c>
      <c r="I122" s="16">
        <f t="shared" si="19"/>
        <v>0</v>
      </c>
      <c r="J122" s="5">
        <v>0</v>
      </c>
      <c r="K122" s="5">
        <v>1</v>
      </c>
      <c r="L122" s="20">
        <f t="shared" si="20"/>
        <v>0</v>
      </c>
      <c r="M122" s="5">
        <v>0</v>
      </c>
      <c r="N122" s="5">
        <v>1</v>
      </c>
      <c r="O122" s="16">
        <f t="shared" si="21"/>
        <v>0</v>
      </c>
      <c r="P122" s="5">
        <v>0</v>
      </c>
      <c r="Q122" s="5">
        <v>1</v>
      </c>
      <c r="R122" s="20">
        <f t="shared" si="22"/>
        <v>0</v>
      </c>
      <c r="S122" s="1">
        <f t="shared" si="23"/>
        <v>0</v>
      </c>
    </row>
    <row r="123" spans="1:19" ht="12.75" customHeight="1">
      <c r="A123" s="50" t="s">
        <v>67</v>
      </c>
      <c r="B123" s="51"/>
      <c r="C123" s="51"/>
      <c r="D123" s="5">
        <v>0</v>
      </c>
      <c r="E123" s="5">
        <v>1</v>
      </c>
      <c r="F123" s="16">
        <f t="shared" si="18"/>
        <v>0</v>
      </c>
      <c r="G123" s="5">
        <v>0</v>
      </c>
      <c r="H123" s="5">
        <v>1</v>
      </c>
      <c r="I123" s="16">
        <f t="shared" si="19"/>
        <v>0</v>
      </c>
      <c r="J123" s="5">
        <v>0</v>
      </c>
      <c r="K123" s="5">
        <v>1</v>
      </c>
      <c r="L123" s="16">
        <f t="shared" si="20"/>
        <v>0</v>
      </c>
      <c r="M123" s="5">
        <v>0</v>
      </c>
      <c r="N123" s="5">
        <v>1</v>
      </c>
      <c r="O123" s="16">
        <f t="shared" si="21"/>
        <v>0</v>
      </c>
      <c r="P123" s="5">
        <v>0</v>
      </c>
      <c r="Q123" s="5">
        <v>1</v>
      </c>
      <c r="R123" s="16">
        <f t="shared" si="22"/>
        <v>0</v>
      </c>
      <c r="S123" s="1">
        <f t="shared" si="23"/>
        <v>0</v>
      </c>
    </row>
    <row r="124" spans="1:19" ht="12.75">
      <c r="A124" s="50" t="s">
        <v>7</v>
      </c>
      <c r="B124" s="51"/>
      <c r="C124" s="51"/>
      <c r="D124" s="4">
        <v>0</v>
      </c>
      <c r="E124" s="4">
        <v>1</v>
      </c>
      <c r="F124" s="16">
        <f t="shared" si="18"/>
        <v>0</v>
      </c>
      <c r="G124" s="4">
        <v>216</v>
      </c>
      <c r="H124" s="4">
        <v>1</v>
      </c>
      <c r="I124" s="16">
        <f t="shared" si="19"/>
        <v>216</v>
      </c>
      <c r="J124" s="4">
        <v>0</v>
      </c>
      <c r="K124" s="4">
        <v>1</v>
      </c>
      <c r="L124" s="16">
        <f t="shared" si="20"/>
        <v>0</v>
      </c>
      <c r="M124" s="4">
        <v>0</v>
      </c>
      <c r="N124" s="4">
        <v>1</v>
      </c>
      <c r="O124" s="16">
        <f t="shared" si="21"/>
        <v>0</v>
      </c>
      <c r="P124" s="4">
        <v>0</v>
      </c>
      <c r="Q124" s="4">
        <v>1</v>
      </c>
      <c r="R124" s="16">
        <f t="shared" si="22"/>
        <v>0</v>
      </c>
      <c r="S124" s="1">
        <f t="shared" si="23"/>
        <v>216</v>
      </c>
    </row>
    <row r="125" spans="1:20" ht="12.75">
      <c r="A125" s="50" t="s">
        <v>4</v>
      </c>
      <c r="B125" s="51"/>
      <c r="C125" s="51"/>
      <c r="D125" s="4">
        <f>D122+D123+D124</f>
        <v>0</v>
      </c>
      <c r="E125" s="4">
        <v>1</v>
      </c>
      <c r="F125" s="16">
        <f t="shared" si="18"/>
        <v>0</v>
      </c>
      <c r="G125" s="4">
        <f>G122+G123+G124</f>
        <v>216</v>
      </c>
      <c r="H125" s="4">
        <v>1</v>
      </c>
      <c r="I125" s="16">
        <f t="shared" si="19"/>
        <v>216</v>
      </c>
      <c r="J125" s="4">
        <f>J122+J123+J124</f>
        <v>0</v>
      </c>
      <c r="K125" s="4">
        <v>1</v>
      </c>
      <c r="L125" s="20">
        <f t="shared" si="20"/>
        <v>0</v>
      </c>
      <c r="M125" s="4">
        <f>M122+M123+M124</f>
        <v>0</v>
      </c>
      <c r="N125" s="4">
        <v>1</v>
      </c>
      <c r="O125" s="16">
        <f t="shared" si="21"/>
        <v>0</v>
      </c>
      <c r="P125" s="4">
        <f>P122+P123+P124</f>
        <v>0</v>
      </c>
      <c r="Q125" s="4">
        <v>1</v>
      </c>
      <c r="R125" s="20">
        <f t="shared" si="22"/>
        <v>0</v>
      </c>
      <c r="S125" s="1">
        <f t="shared" si="23"/>
        <v>216</v>
      </c>
      <c r="T125" s="8">
        <f>S122+S123+S124</f>
        <v>216</v>
      </c>
    </row>
    <row r="126" spans="1:20" ht="12.75">
      <c r="A126" s="7" t="s">
        <v>3</v>
      </c>
      <c r="B126" s="6"/>
      <c r="C126" s="6"/>
      <c r="D126" s="4">
        <f>D121+D125</f>
        <v>2004</v>
      </c>
      <c r="E126" s="4">
        <v>1</v>
      </c>
      <c r="F126" s="16">
        <f t="shared" si="18"/>
        <v>2004</v>
      </c>
      <c r="G126" s="4">
        <f>G121+G125</f>
        <v>2355</v>
      </c>
      <c r="H126" s="4">
        <v>1</v>
      </c>
      <c r="I126" s="16">
        <f t="shared" si="19"/>
        <v>2355</v>
      </c>
      <c r="J126" s="21">
        <f>J121+J125</f>
        <v>0</v>
      </c>
      <c r="K126" s="4">
        <v>1</v>
      </c>
      <c r="L126" s="22">
        <f t="shared" si="20"/>
        <v>0</v>
      </c>
      <c r="M126" s="4">
        <f>M121+M125</f>
        <v>0</v>
      </c>
      <c r="N126" s="4">
        <v>1</v>
      </c>
      <c r="O126" s="16">
        <f t="shared" si="21"/>
        <v>0</v>
      </c>
      <c r="P126" s="21">
        <f>P121+P125</f>
        <v>0</v>
      </c>
      <c r="Q126" s="4">
        <v>1</v>
      </c>
      <c r="R126" s="22">
        <f t="shared" si="22"/>
        <v>0</v>
      </c>
      <c r="S126" s="1">
        <f t="shared" si="23"/>
        <v>4359</v>
      </c>
      <c r="T126" s="8">
        <f>T121+T125</f>
        <v>4359</v>
      </c>
    </row>
    <row r="127" spans="1:20" ht="12.75">
      <c r="A127" s="52" t="s">
        <v>2</v>
      </c>
      <c r="B127" s="52"/>
      <c r="C127" s="52"/>
      <c r="D127" s="15">
        <v>0</v>
      </c>
      <c r="E127" s="15">
        <v>1</v>
      </c>
      <c r="F127" s="16">
        <f t="shared" si="18"/>
        <v>0</v>
      </c>
      <c r="G127" s="15">
        <v>1288</v>
      </c>
      <c r="H127" s="15">
        <v>1</v>
      </c>
      <c r="I127" s="16">
        <f t="shared" si="19"/>
        <v>1288</v>
      </c>
      <c r="J127" s="15">
        <v>0</v>
      </c>
      <c r="K127" s="15">
        <v>1</v>
      </c>
      <c r="L127" s="16">
        <f t="shared" si="20"/>
        <v>0</v>
      </c>
      <c r="M127" s="17">
        <v>0</v>
      </c>
      <c r="N127" s="17">
        <v>1</v>
      </c>
      <c r="O127" s="13">
        <f t="shared" si="21"/>
        <v>0</v>
      </c>
      <c r="P127" s="15"/>
      <c r="Q127" s="15"/>
      <c r="R127" s="16">
        <f t="shared" si="22"/>
        <v>0</v>
      </c>
      <c r="S127" s="13">
        <f t="shared" si="23"/>
        <v>1288</v>
      </c>
      <c r="T127" s="14"/>
    </row>
    <row r="129" ht="12.75">
      <c r="A129" t="s">
        <v>20</v>
      </c>
    </row>
    <row r="130" ht="12.75">
      <c r="A130" t="s">
        <v>32</v>
      </c>
    </row>
    <row r="131" ht="12.75">
      <c r="A131" t="s">
        <v>28</v>
      </c>
    </row>
    <row r="132" ht="12.75">
      <c r="A132" t="s">
        <v>13</v>
      </c>
    </row>
    <row r="136" spans="1:19" ht="12.75" customHeight="1">
      <c r="A136" s="53" t="s">
        <v>36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19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45" spans="1:20" ht="12.75" customHeight="1">
      <c r="A145" s="54" t="s">
        <v>51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1:20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1:20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9" spans="1:19" ht="12.75" customHeight="1">
      <c r="A149" s="55" t="s">
        <v>14</v>
      </c>
      <c r="B149" s="56"/>
      <c r="C149" s="56"/>
      <c r="D149" s="61" t="s">
        <v>15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 t="s">
        <v>10</v>
      </c>
    </row>
    <row r="150" spans="1:19" ht="12.75" customHeight="1">
      <c r="A150" s="57"/>
      <c r="B150" s="58"/>
      <c r="C150" s="58"/>
      <c r="D150" s="62">
        <v>1</v>
      </c>
      <c r="E150" s="65"/>
      <c r="F150" s="66"/>
      <c r="G150" s="62" t="s">
        <v>52</v>
      </c>
      <c r="H150" s="65"/>
      <c r="I150" s="66"/>
      <c r="J150" s="62">
        <v>3</v>
      </c>
      <c r="K150" s="65"/>
      <c r="L150" s="66"/>
      <c r="M150" s="62">
        <v>4</v>
      </c>
      <c r="N150" s="65"/>
      <c r="O150" s="66"/>
      <c r="P150" s="62">
        <v>5</v>
      </c>
      <c r="Q150" s="65"/>
      <c r="R150" s="66"/>
      <c r="S150" s="61"/>
    </row>
    <row r="151" spans="1:19" ht="20.25">
      <c r="A151" s="59"/>
      <c r="B151" s="60"/>
      <c r="C151" s="60"/>
      <c r="D151" s="2" t="s">
        <v>5</v>
      </c>
      <c r="E151" s="2" t="s">
        <v>8</v>
      </c>
      <c r="F151" s="2" t="s">
        <v>9</v>
      </c>
      <c r="G151" s="2" t="s">
        <v>5</v>
      </c>
      <c r="H151" s="2" t="s">
        <v>8</v>
      </c>
      <c r="I151" s="2" t="s">
        <v>9</v>
      </c>
      <c r="J151" s="2" t="s">
        <v>5</v>
      </c>
      <c r="K151" s="2" t="s">
        <v>8</v>
      </c>
      <c r="L151" s="2" t="s">
        <v>9</v>
      </c>
      <c r="M151" s="2" t="s">
        <v>5</v>
      </c>
      <c r="N151" s="2" t="s">
        <v>8</v>
      </c>
      <c r="O151" s="2" t="s">
        <v>9</v>
      </c>
      <c r="P151" s="2" t="s">
        <v>5</v>
      </c>
      <c r="Q151" s="2" t="s">
        <v>8</v>
      </c>
      <c r="R151" s="2" t="s">
        <v>9</v>
      </c>
      <c r="S151" s="61"/>
    </row>
    <row r="152" spans="1:19" ht="12.75">
      <c r="A152" s="52" t="s">
        <v>16</v>
      </c>
      <c r="B152" s="52"/>
      <c r="C152" s="52"/>
      <c r="D152" s="15">
        <v>0</v>
      </c>
      <c r="E152" s="15">
        <v>1</v>
      </c>
      <c r="F152" s="16">
        <f>D152*E152</f>
        <v>0</v>
      </c>
      <c r="G152" s="15">
        <v>1080</v>
      </c>
      <c r="H152" s="15">
        <v>1</v>
      </c>
      <c r="I152" s="16">
        <f>G152*H152</f>
        <v>1080</v>
      </c>
      <c r="J152" s="15">
        <v>0</v>
      </c>
      <c r="K152" s="15">
        <v>1</v>
      </c>
      <c r="L152" s="16">
        <f>J152*K152</f>
        <v>0</v>
      </c>
      <c r="M152" s="15">
        <v>0</v>
      </c>
      <c r="N152" s="15">
        <v>1</v>
      </c>
      <c r="O152" s="16">
        <f>M152*N152</f>
        <v>0</v>
      </c>
      <c r="P152" s="15">
        <v>0</v>
      </c>
      <c r="Q152" s="15">
        <v>1</v>
      </c>
      <c r="R152" s="16">
        <f>P152*Q152</f>
        <v>0</v>
      </c>
      <c r="S152" s="1">
        <f>F152+I152+L152+O152+R152</f>
        <v>1080</v>
      </c>
    </row>
    <row r="153" spans="1:19" ht="12.75">
      <c r="A153" s="52" t="s">
        <v>18</v>
      </c>
      <c r="B153" s="52"/>
      <c r="C153" s="52"/>
      <c r="D153" s="15">
        <v>0</v>
      </c>
      <c r="E153" s="15">
        <v>1</v>
      </c>
      <c r="F153" s="16">
        <f aca="true" t="shared" si="24" ref="F153:F163">D153*E153</f>
        <v>0</v>
      </c>
      <c r="G153" s="15">
        <v>68</v>
      </c>
      <c r="H153" s="15">
        <v>1</v>
      </c>
      <c r="I153" s="16">
        <f aca="true" t="shared" si="25" ref="I153:I163">G153*H153</f>
        <v>68</v>
      </c>
      <c r="J153" s="15">
        <v>0</v>
      </c>
      <c r="K153" s="15">
        <v>1</v>
      </c>
      <c r="L153" s="16">
        <f aca="true" t="shared" si="26" ref="L153:L163">J153*K153</f>
        <v>0</v>
      </c>
      <c r="M153" s="15">
        <v>0</v>
      </c>
      <c r="N153" s="15">
        <v>1</v>
      </c>
      <c r="O153" s="16">
        <f aca="true" t="shared" si="27" ref="O153:O163">M153*N153</f>
        <v>0</v>
      </c>
      <c r="P153" s="15">
        <v>0</v>
      </c>
      <c r="Q153" s="15">
        <v>1</v>
      </c>
      <c r="R153" s="16">
        <f aca="true" t="shared" si="28" ref="R153:R163">P153*Q153</f>
        <v>0</v>
      </c>
      <c r="S153" s="1">
        <f aca="true" t="shared" si="29" ref="S153:S162">F153+I153+L153+O153+R153</f>
        <v>68</v>
      </c>
    </row>
    <row r="154" spans="1:19" ht="12.75">
      <c r="A154" s="52" t="s">
        <v>17</v>
      </c>
      <c r="B154" s="52"/>
      <c r="C154" s="52"/>
      <c r="D154" s="15">
        <v>0</v>
      </c>
      <c r="E154" s="15">
        <v>1</v>
      </c>
      <c r="F154" s="16">
        <f t="shared" si="24"/>
        <v>0</v>
      </c>
      <c r="G154" s="15">
        <v>68</v>
      </c>
      <c r="H154" s="15">
        <v>1</v>
      </c>
      <c r="I154" s="16">
        <f t="shared" si="25"/>
        <v>68</v>
      </c>
      <c r="J154" s="15">
        <v>0</v>
      </c>
      <c r="K154" s="15">
        <v>1</v>
      </c>
      <c r="L154" s="16">
        <f t="shared" si="26"/>
        <v>0</v>
      </c>
      <c r="M154" s="15">
        <v>0</v>
      </c>
      <c r="N154" s="15">
        <v>1</v>
      </c>
      <c r="O154" s="16">
        <f t="shared" si="27"/>
        <v>0</v>
      </c>
      <c r="P154" s="15">
        <v>0</v>
      </c>
      <c r="Q154" s="15">
        <v>1</v>
      </c>
      <c r="R154" s="16">
        <f t="shared" si="28"/>
        <v>0</v>
      </c>
      <c r="S154" s="1">
        <f t="shared" si="29"/>
        <v>68</v>
      </c>
    </row>
    <row r="155" spans="1:19" ht="12.75" customHeight="1">
      <c r="A155" s="50" t="s">
        <v>19</v>
      </c>
      <c r="B155" s="51"/>
      <c r="C155" s="51"/>
      <c r="D155" s="4">
        <v>0</v>
      </c>
      <c r="E155" s="4">
        <v>1</v>
      </c>
      <c r="F155" s="16">
        <f t="shared" si="24"/>
        <v>0</v>
      </c>
      <c r="G155" s="4">
        <v>455</v>
      </c>
      <c r="H155" s="4">
        <v>1</v>
      </c>
      <c r="I155" s="16">
        <f t="shared" si="25"/>
        <v>455</v>
      </c>
      <c r="J155" s="4">
        <v>0</v>
      </c>
      <c r="K155" s="4">
        <v>1</v>
      </c>
      <c r="L155" s="16">
        <f t="shared" si="26"/>
        <v>0</v>
      </c>
      <c r="M155" s="4">
        <v>0</v>
      </c>
      <c r="N155" s="4">
        <v>1</v>
      </c>
      <c r="O155" s="16">
        <f t="shared" si="27"/>
        <v>0</v>
      </c>
      <c r="P155" s="4">
        <v>0</v>
      </c>
      <c r="Q155" s="4">
        <v>1</v>
      </c>
      <c r="R155" s="16">
        <f t="shared" si="28"/>
        <v>0</v>
      </c>
      <c r="S155" s="1">
        <f t="shared" si="29"/>
        <v>455</v>
      </c>
    </row>
    <row r="156" spans="1:19" ht="12.75" customHeight="1">
      <c r="A156" s="50" t="s">
        <v>6</v>
      </c>
      <c r="B156" s="51"/>
      <c r="C156" s="51"/>
      <c r="D156" s="4">
        <v>0</v>
      </c>
      <c r="E156" s="4">
        <v>1</v>
      </c>
      <c r="F156" s="16">
        <f t="shared" si="24"/>
        <v>0</v>
      </c>
      <c r="G156" s="4">
        <v>17</v>
      </c>
      <c r="H156" s="4">
        <v>1</v>
      </c>
      <c r="I156" s="16">
        <f t="shared" si="25"/>
        <v>17</v>
      </c>
      <c r="J156" s="4">
        <v>0</v>
      </c>
      <c r="K156" s="4">
        <v>1</v>
      </c>
      <c r="L156" s="16">
        <f t="shared" si="26"/>
        <v>0</v>
      </c>
      <c r="M156" s="4">
        <v>0</v>
      </c>
      <c r="N156" s="4">
        <v>1</v>
      </c>
      <c r="O156" s="16">
        <f t="shared" si="27"/>
        <v>0</v>
      </c>
      <c r="P156" s="4">
        <v>0</v>
      </c>
      <c r="Q156" s="4">
        <v>1</v>
      </c>
      <c r="R156" s="16">
        <f t="shared" si="28"/>
        <v>0</v>
      </c>
      <c r="S156" s="1">
        <f t="shared" si="29"/>
        <v>17</v>
      </c>
    </row>
    <row r="157" spans="1:20" ht="12.75">
      <c r="A157" s="50" t="s">
        <v>4</v>
      </c>
      <c r="B157" s="51"/>
      <c r="C157" s="51"/>
      <c r="D157" s="4">
        <f>D152+D153+D154+D155+D156</f>
        <v>0</v>
      </c>
      <c r="E157" s="4">
        <v>1</v>
      </c>
      <c r="F157" s="16">
        <f t="shared" si="24"/>
        <v>0</v>
      </c>
      <c r="G157" s="4">
        <f>G152+G153+G154+G155+G156</f>
        <v>1688</v>
      </c>
      <c r="H157" s="4">
        <v>1</v>
      </c>
      <c r="I157" s="16">
        <f t="shared" si="25"/>
        <v>1688</v>
      </c>
      <c r="J157" s="4">
        <f>J152+J153+J154+J155+J156</f>
        <v>0</v>
      </c>
      <c r="K157" s="4">
        <v>1</v>
      </c>
      <c r="L157" s="16">
        <f t="shared" si="26"/>
        <v>0</v>
      </c>
      <c r="M157" s="4">
        <f>M152+M153+M154+M155+M156</f>
        <v>0</v>
      </c>
      <c r="N157" s="4">
        <v>1</v>
      </c>
      <c r="O157" s="16">
        <f t="shared" si="27"/>
        <v>0</v>
      </c>
      <c r="P157" s="4">
        <f>P152+P153+P154+P155+P156</f>
        <v>0</v>
      </c>
      <c r="Q157" s="4">
        <v>1</v>
      </c>
      <c r="R157" s="16">
        <f t="shared" si="28"/>
        <v>0</v>
      </c>
      <c r="S157" s="1">
        <f t="shared" si="29"/>
        <v>1688</v>
      </c>
      <c r="T157" s="8">
        <f>S152+S153+S154+S155+S156</f>
        <v>1688</v>
      </c>
    </row>
    <row r="158" spans="1:19" ht="12.75" customHeight="1">
      <c r="A158" s="50" t="s">
        <v>66</v>
      </c>
      <c r="B158" s="51"/>
      <c r="C158" s="51"/>
      <c r="D158" s="5">
        <v>0</v>
      </c>
      <c r="E158" s="5">
        <v>1</v>
      </c>
      <c r="F158" s="20">
        <f t="shared" si="24"/>
        <v>0</v>
      </c>
      <c r="G158" s="5">
        <v>0</v>
      </c>
      <c r="H158" s="5">
        <v>1</v>
      </c>
      <c r="I158" s="16">
        <f t="shared" si="25"/>
        <v>0</v>
      </c>
      <c r="J158" s="5">
        <v>0</v>
      </c>
      <c r="K158" s="5">
        <v>1</v>
      </c>
      <c r="L158" s="16">
        <f t="shared" si="26"/>
        <v>0</v>
      </c>
      <c r="M158" s="5">
        <v>0</v>
      </c>
      <c r="N158" s="5">
        <v>1</v>
      </c>
      <c r="O158" s="20">
        <f t="shared" si="27"/>
        <v>0</v>
      </c>
      <c r="P158" s="5">
        <v>0</v>
      </c>
      <c r="Q158" s="5">
        <v>1</v>
      </c>
      <c r="R158" s="20">
        <f t="shared" si="28"/>
        <v>0</v>
      </c>
      <c r="S158" s="1">
        <f t="shared" si="29"/>
        <v>0</v>
      </c>
    </row>
    <row r="159" spans="1:19" ht="12.75" customHeight="1">
      <c r="A159" s="50" t="s">
        <v>67</v>
      </c>
      <c r="B159" s="51"/>
      <c r="C159" s="51"/>
      <c r="D159" s="5">
        <v>0</v>
      </c>
      <c r="E159" s="5">
        <v>1</v>
      </c>
      <c r="F159" s="16">
        <f t="shared" si="24"/>
        <v>0</v>
      </c>
      <c r="G159" s="5">
        <v>0</v>
      </c>
      <c r="H159" s="5">
        <v>1</v>
      </c>
      <c r="I159" s="16">
        <f t="shared" si="25"/>
        <v>0</v>
      </c>
      <c r="J159" s="5">
        <v>0</v>
      </c>
      <c r="K159" s="5">
        <v>1</v>
      </c>
      <c r="L159" s="16">
        <f t="shared" si="26"/>
        <v>0</v>
      </c>
      <c r="M159" s="5">
        <v>0</v>
      </c>
      <c r="N159" s="5">
        <v>1</v>
      </c>
      <c r="O159" s="16">
        <f t="shared" si="27"/>
        <v>0</v>
      </c>
      <c r="P159" s="5">
        <v>0</v>
      </c>
      <c r="Q159" s="5">
        <v>1</v>
      </c>
      <c r="R159" s="16">
        <f t="shared" si="28"/>
        <v>0</v>
      </c>
      <c r="S159" s="1">
        <f t="shared" si="29"/>
        <v>0</v>
      </c>
    </row>
    <row r="160" spans="1:19" ht="12.75">
      <c r="A160" s="50" t="s">
        <v>7</v>
      </c>
      <c r="B160" s="51"/>
      <c r="C160" s="51"/>
      <c r="D160" s="4">
        <v>0</v>
      </c>
      <c r="E160" s="4">
        <v>1</v>
      </c>
      <c r="F160" s="16">
        <f t="shared" si="24"/>
        <v>0</v>
      </c>
      <c r="G160" s="4">
        <v>648</v>
      </c>
      <c r="H160" s="4">
        <v>1</v>
      </c>
      <c r="I160" s="16">
        <f t="shared" si="25"/>
        <v>648</v>
      </c>
      <c r="J160" s="4">
        <v>0</v>
      </c>
      <c r="K160" s="4">
        <v>1</v>
      </c>
      <c r="L160" s="16">
        <f t="shared" si="26"/>
        <v>0</v>
      </c>
      <c r="M160" s="4">
        <v>0</v>
      </c>
      <c r="N160" s="4">
        <v>1</v>
      </c>
      <c r="O160" s="16">
        <f t="shared" si="27"/>
        <v>0</v>
      </c>
      <c r="P160" s="4">
        <v>0</v>
      </c>
      <c r="Q160" s="4">
        <v>1</v>
      </c>
      <c r="R160" s="16">
        <f t="shared" si="28"/>
        <v>0</v>
      </c>
      <c r="S160" s="1">
        <f t="shared" si="29"/>
        <v>648</v>
      </c>
    </row>
    <row r="161" spans="1:20" ht="12.75">
      <c r="A161" s="50" t="s">
        <v>4</v>
      </c>
      <c r="B161" s="51"/>
      <c r="C161" s="51"/>
      <c r="D161" s="4">
        <f>D158+D159+D160</f>
        <v>0</v>
      </c>
      <c r="E161" s="4">
        <v>1</v>
      </c>
      <c r="F161" s="20">
        <f t="shared" si="24"/>
        <v>0</v>
      </c>
      <c r="G161" s="4">
        <f>G158+G159+G160</f>
        <v>648</v>
      </c>
      <c r="H161" s="4">
        <v>1</v>
      </c>
      <c r="I161" s="16">
        <f t="shared" si="25"/>
        <v>648</v>
      </c>
      <c r="J161" s="4">
        <f>J158+J159+J160</f>
        <v>0</v>
      </c>
      <c r="K161" s="4">
        <v>1</v>
      </c>
      <c r="L161" s="16">
        <f t="shared" si="26"/>
        <v>0</v>
      </c>
      <c r="M161" s="4">
        <f>M158+M159+M160</f>
        <v>0</v>
      </c>
      <c r="N161" s="4">
        <v>1</v>
      </c>
      <c r="O161" s="20">
        <f t="shared" si="27"/>
        <v>0</v>
      </c>
      <c r="P161" s="4">
        <f>P158+P159+P160</f>
        <v>0</v>
      </c>
      <c r="Q161" s="4">
        <v>1</v>
      </c>
      <c r="R161" s="20">
        <f t="shared" si="28"/>
        <v>0</v>
      </c>
      <c r="S161" s="1">
        <f t="shared" si="29"/>
        <v>648</v>
      </c>
      <c r="T161" s="8">
        <f>S158+S159+S160</f>
        <v>648</v>
      </c>
    </row>
    <row r="162" spans="1:20" ht="12.75">
      <c r="A162" s="7" t="s">
        <v>3</v>
      </c>
      <c r="B162" s="6"/>
      <c r="C162" s="6"/>
      <c r="D162" s="21">
        <f>D157+D161</f>
        <v>0</v>
      </c>
      <c r="E162" s="4">
        <v>1</v>
      </c>
      <c r="F162" s="22">
        <f t="shared" si="24"/>
        <v>0</v>
      </c>
      <c r="G162" s="4">
        <f>G157+G161</f>
        <v>2336</v>
      </c>
      <c r="H162" s="4">
        <v>1</v>
      </c>
      <c r="I162" s="16">
        <f t="shared" si="25"/>
        <v>2336</v>
      </c>
      <c r="J162" s="4">
        <f>J157+J161</f>
        <v>0</v>
      </c>
      <c r="K162" s="4">
        <v>1</v>
      </c>
      <c r="L162" s="16">
        <f t="shared" si="26"/>
        <v>0</v>
      </c>
      <c r="M162" s="21">
        <f>M157+M161</f>
        <v>0</v>
      </c>
      <c r="N162" s="4">
        <v>1</v>
      </c>
      <c r="O162" s="22">
        <f t="shared" si="27"/>
        <v>0</v>
      </c>
      <c r="P162" s="21">
        <f>P157+P161</f>
        <v>0</v>
      </c>
      <c r="Q162" s="4">
        <v>1</v>
      </c>
      <c r="R162" s="22">
        <f t="shared" si="28"/>
        <v>0</v>
      </c>
      <c r="S162" s="1">
        <f t="shared" si="29"/>
        <v>2336</v>
      </c>
      <c r="T162" s="8">
        <f>T157+T161</f>
        <v>2336</v>
      </c>
    </row>
    <row r="163" spans="1:19" ht="12.75">
      <c r="A163" s="52" t="s">
        <v>2</v>
      </c>
      <c r="B163" s="52"/>
      <c r="C163" s="52"/>
      <c r="D163" s="15"/>
      <c r="E163" s="15"/>
      <c r="F163" s="16">
        <f t="shared" si="24"/>
        <v>0</v>
      </c>
      <c r="G163" s="15"/>
      <c r="H163" s="15">
        <v>1</v>
      </c>
      <c r="I163" s="16">
        <f t="shared" si="25"/>
        <v>0</v>
      </c>
      <c r="J163" s="15">
        <v>0</v>
      </c>
      <c r="K163" s="15">
        <v>1</v>
      </c>
      <c r="L163" s="16">
        <f t="shared" si="26"/>
        <v>0</v>
      </c>
      <c r="M163" s="15">
        <v>0</v>
      </c>
      <c r="N163" s="15">
        <v>1</v>
      </c>
      <c r="O163" s="16">
        <f t="shared" si="27"/>
        <v>0</v>
      </c>
      <c r="P163" s="15"/>
      <c r="Q163" s="15"/>
      <c r="R163" s="16">
        <f t="shared" si="28"/>
        <v>0</v>
      </c>
      <c r="S163" s="1">
        <f>F163+I163+L163+O163+R163</f>
        <v>0</v>
      </c>
    </row>
    <row r="165" ht="12.75">
      <c r="A165" t="s">
        <v>20</v>
      </c>
    </row>
    <row r="166" ht="12.75">
      <c r="A166" t="s">
        <v>32</v>
      </c>
    </row>
    <row r="167" ht="12.75">
      <c r="A167" t="s">
        <v>28</v>
      </c>
    </row>
    <row r="168" ht="12.75">
      <c r="A168" t="s">
        <v>13</v>
      </c>
    </row>
    <row r="172" spans="1:19" ht="12.75" customHeight="1">
      <c r="A172" s="53" t="s">
        <v>36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81" spans="1:20" ht="12.75">
      <c r="A181" s="54" t="s">
        <v>53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1:2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1:20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5" spans="1:19" ht="12.75">
      <c r="A185" s="55" t="s">
        <v>14</v>
      </c>
      <c r="B185" s="56"/>
      <c r="C185" s="56"/>
      <c r="D185" s="61" t="s">
        <v>15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 t="s">
        <v>10</v>
      </c>
    </row>
    <row r="186" spans="1:19" ht="12.75">
      <c r="A186" s="57"/>
      <c r="B186" s="58"/>
      <c r="C186" s="58"/>
      <c r="D186" s="62">
        <v>1</v>
      </c>
      <c r="E186" s="65"/>
      <c r="F186" s="66"/>
      <c r="G186" s="62" t="s">
        <v>54</v>
      </c>
      <c r="H186" s="65"/>
      <c r="I186" s="66"/>
      <c r="J186" s="62" t="s">
        <v>55</v>
      </c>
      <c r="K186" s="65"/>
      <c r="L186" s="66"/>
      <c r="M186" s="62">
        <v>4</v>
      </c>
      <c r="N186" s="65"/>
      <c r="O186" s="66"/>
      <c r="P186" s="62">
        <v>5</v>
      </c>
      <c r="Q186" s="65"/>
      <c r="R186" s="66"/>
      <c r="S186" s="61"/>
    </row>
    <row r="187" spans="1:19" ht="20.25">
      <c r="A187" s="59"/>
      <c r="B187" s="60"/>
      <c r="C187" s="60"/>
      <c r="D187" s="2" t="s">
        <v>5</v>
      </c>
      <c r="E187" s="2" t="s">
        <v>8</v>
      </c>
      <c r="F187" s="2" t="s">
        <v>9</v>
      </c>
      <c r="G187" s="2" t="s">
        <v>5</v>
      </c>
      <c r="H187" s="2" t="s">
        <v>8</v>
      </c>
      <c r="I187" s="2" t="s">
        <v>9</v>
      </c>
      <c r="J187" s="2" t="s">
        <v>5</v>
      </c>
      <c r="K187" s="2" t="s">
        <v>8</v>
      </c>
      <c r="L187" s="2" t="s">
        <v>9</v>
      </c>
      <c r="M187" s="2" t="s">
        <v>5</v>
      </c>
      <c r="N187" s="2" t="s">
        <v>8</v>
      </c>
      <c r="O187" s="2" t="s">
        <v>9</v>
      </c>
      <c r="P187" s="2" t="s">
        <v>5</v>
      </c>
      <c r="Q187" s="2" t="s">
        <v>8</v>
      </c>
      <c r="R187" s="2" t="s">
        <v>9</v>
      </c>
      <c r="S187" s="61"/>
    </row>
    <row r="188" spans="1:19" ht="12.75">
      <c r="A188" s="52" t="s">
        <v>16</v>
      </c>
      <c r="B188" s="52"/>
      <c r="C188" s="52"/>
      <c r="D188" s="15">
        <v>0</v>
      </c>
      <c r="E188" s="15">
        <v>1</v>
      </c>
      <c r="F188" s="16">
        <f>D188*E188</f>
        <v>0</v>
      </c>
      <c r="G188" s="9">
        <v>1188</v>
      </c>
      <c r="H188" s="9">
        <v>1</v>
      </c>
      <c r="I188" s="3">
        <f>G188*H188</f>
        <v>1188</v>
      </c>
      <c r="J188" s="15">
        <v>900</v>
      </c>
      <c r="K188" s="15">
        <v>1</v>
      </c>
      <c r="L188" s="16">
        <f>J188*K188</f>
        <v>900</v>
      </c>
      <c r="M188" s="15">
        <v>0</v>
      </c>
      <c r="N188" s="15">
        <v>1</v>
      </c>
      <c r="O188" s="16">
        <f>M188*N188</f>
        <v>0</v>
      </c>
      <c r="P188" s="15">
        <v>0</v>
      </c>
      <c r="Q188" s="15">
        <v>1</v>
      </c>
      <c r="R188" s="16">
        <f>P188*Q188</f>
        <v>0</v>
      </c>
      <c r="S188" s="1">
        <f>F188+I188+L188+O188+R188</f>
        <v>2088</v>
      </c>
    </row>
    <row r="189" spans="1:19" ht="12.75">
      <c r="A189" s="52" t="s">
        <v>18</v>
      </c>
      <c r="B189" s="52"/>
      <c r="C189" s="52"/>
      <c r="D189" s="15">
        <v>0</v>
      </c>
      <c r="E189" s="15">
        <v>1</v>
      </c>
      <c r="F189" s="16">
        <f aca="true" t="shared" si="30" ref="F189:F199">D189*E189</f>
        <v>0</v>
      </c>
      <c r="G189" s="15">
        <v>80</v>
      </c>
      <c r="H189" s="15">
        <v>1</v>
      </c>
      <c r="I189" s="16">
        <f aca="true" t="shared" si="31" ref="I189:I199">G189*H189</f>
        <v>80</v>
      </c>
      <c r="J189" s="15">
        <v>112</v>
      </c>
      <c r="K189" s="15">
        <v>1</v>
      </c>
      <c r="L189" s="16">
        <f aca="true" t="shared" si="32" ref="L189:L199">J189*K189</f>
        <v>112</v>
      </c>
      <c r="M189" s="15">
        <v>0</v>
      </c>
      <c r="N189" s="15">
        <v>1</v>
      </c>
      <c r="O189" s="16">
        <f aca="true" t="shared" si="33" ref="O189:O199">M189*N189</f>
        <v>0</v>
      </c>
      <c r="P189" s="15">
        <v>0</v>
      </c>
      <c r="Q189" s="15">
        <v>1</v>
      </c>
      <c r="R189" s="16">
        <f aca="true" t="shared" si="34" ref="R189:R199">P189*Q189</f>
        <v>0</v>
      </c>
      <c r="S189" s="1">
        <f aca="true" t="shared" si="35" ref="S189:S199">F189+I189+L189+O189+R189</f>
        <v>192</v>
      </c>
    </row>
    <row r="190" spans="1:19" ht="12.75">
      <c r="A190" s="52" t="s">
        <v>17</v>
      </c>
      <c r="B190" s="52"/>
      <c r="C190" s="52"/>
      <c r="D190" s="15">
        <v>0</v>
      </c>
      <c r="E190" s="15">
        <v>1</v>
      </c>
      <c r="F190" s="16">
        <f t="shared" si="30"/>
        <v>0</v>
      </c>
      <c r="G190" s="9">
        <v>78</v>
      </c>
      <c r="H190" s="9">
        <v>1</v>
      </c>
      <c r="I190" s="3">
        <f t="shared" si="31"/>
        <v>78</v>
      </c>
      <c r="J190" s="15">
        <v>114</v>
      </c>
      <c r="K190" s="15">
        <v>1</v>
      </c>
      <c r="L190" s="16">
        <f t="shared" si="32"/>
        <v>114</v>
      </c>
      <c r="M190" s="15">
        <v>0</v>
      </c>
      <c r="N190" s="15">
        <v>1</v>
      </c>
      <c r="O190" s="16">
        <f t="shared" si="33"/>
        <v>0</v>
      </c>
      <c r="P190" s="15">
        <v>0</v>
      </c>
      <c r="Q190" s="15">
        <v>1</v>
      </c>
      <c r="R190" s="16">
        <f t="shared" si="34"/>
        <v>0</v>
      </c>
      <c r="S190" s="1">
        <f t="shared" si="35"/>
        <v>192</v>
      </c>
    </row>
    <row r="191" spans="1:19" ht="12.75">
      <c r="A191" s="50" t="s">
        <v>19</v>
      </c>
      <c r="B191" s="51"/>
      <c r="C191" s="51"/>
      <c r="D191" s="4">
        <v>0</v>
      </c>
      <c r="E191" s="4">
        <v>1</v>
      </c>
      <c r="F191" s="16">
        <f t="shared" si="30"/>
        <v>0</v>
      </c>
      <c r="G191" s="4">
        <v>672</v>
      </c>
      <c r="H191" s="4">
        <v>1</v>
      </c>
      <c r="I191" s="3">
        <f t="shared" si="31"/>
        <v>672</v>
      </c>
      <c r="J191" s="4">
        <v>526</v>
      </c>
      <c r="K191" s="4">
        <v>1</v>
      </c>
      <c r="L191" s="16">
        <f t="shared" si="32"/>
        <v>526</v>
      </c>
      <c r="M191" s="4">
        <v>0</v>
      </c>
      <c r="N191" s="4">
        <v>1</v>
      </c>
      <c r="O191" s="16">
        <f t="shared" si="33"/>
        <v>0</v>
      </c>
      <c r="P191" s="4">
        <v>0</v>
      </c>
      <c r="Q191" s="4">
        <v>1</v>
      </c>
      <c r="R191" s="16">
        <f t="shared" si="34"/>
        <v>0</v>
      </c>
      <c r="S191" s="1">
        <f t="shared" si="35"/>
        <v>1198</v>
      </c>
    </row>
    <row r="192" spans="1:19" ht="12.75">
      <c r="A192" s="50" t="s">
        <v>6</v>
      </c>
      <c r="B192" s="51"/>
      <c r="C192" s="51"/>
      <c r="D192" s="4">
        <v>0</v>
      </c>
      <c r="E192" s="4">
        <v>1</v>
      </c>
      <c r="F192" s="16">
        <f t="shared" si="30"/>
        <v>0</v>
      </c>
      <c r="G192" s="4">
        <v>20</v>
      </c>
      <c r="H192" s="4">
        <v>1</v>
      </c>
      <c r="I192" s="3">
        <f t="shared" si="31"/>
        <v>20</v>
      </c>
      <c r="J192" s="4">
        <v>28</v>
      </c>
      <c r="K192" s="4">
        <v>1</v>
      </c>
      <c r="L192" s="16">
        <f t="shared" si="32"/>
        <v>28</v>
      </c>
      <c r="M192" s="4">
        <v>0</v>
      </c>
      <c r="N192" s="4">
        <v>1</v>
      </c>
      <c r="O192" s="16">
        <f t="shared" si="33"/>
        <v>0</v>
      </c>
      <c r="P192" s="4">
        <v>0</v>
      </c>
      <c r="Q192" s="4">
        <v>1</v>
      </c>
      <c r="R192" s="16">
        <f t="shared" si="34"/>
        <v>0</v>
      </c>
      <c r="S192" s="1">
        <f t="shared" si="35"/>
        <v>48</v>
      </c>
    </row>
    <row r="193" spans="1:20" ht="12.75">
      <c r="A193" s="50" t="s">
        <v>4</v>
      </c>
      <c r="B193" s="51"/>
      <c r="C193" s="51"/>
      <c r="D193" s="4">
        <f>D188+D189+D190+D191+D192</f>
        <v>0</v>
      </c>
      <c r="E193" s="4">
        <v>1</v>
      </c>
      <c r="F193" s="16">
        <f t="shared" si="30"/>
        <v>0</v>
      </c>
      <c r="G193" s="4">
        <f>G188+G189+G190+G191+G192</f>
        <v>2038</v>
      </c>
      <c r="H193" s="4">
        <v>1</v>
      </c>
      <c r="I193" s="3">
        <f t="shared" si="31"/>
        <v>2038</v>
      </c>
      <c r="J193" s="4">
        <f>J188+J189+J190+J191+J192</f>
        <v>1680</v>
      </c>
      <c r="K193" s="4">
        <v>1</v>
      </c>
      <c r="L193" s="16">
        <f t="shared" si="32"/>
        <v>1680</v>
      </c>
      <c r="M193" s="4">
        <f>M188+M189+M190+M191+M192</f>
        <v>0</v>
      </c>
      <c r="N193" s="4">
        <v>1</v>
      </c>
      <c r="O193" s="16">
        <f t="shared" si="33"/>
        <v>0</v>
      </c>
      <c r="P193" s="4">
        <f>P188+P189+P190+P191+P192</f>
        <v>0</v>
      </c>
      <c r="Q193" s="4">
        <v>1</v>
      </c>
      <c r="R193" s="16">
        <f t="shared" si="34"/>
        <v>0</v>
      </c>
      <c r="S193" s="1">
        <f t="shared" si="35"/>
        <v>3718</v>
      </c>
      <c r="T193" s="8">
        <f>S188+S189+S190+S191+S192</f>
        <v>3718</v>
      </c>
    </row>
    <row r="194" spans="1:19" ht="12.75" customHeight="1">
      <c r="A194" s="50" t="s">
        <v>66</v>
      </c>
      <c r="B194" s="51"/>
      <c r="C194" s="51"/>
      <c r="D194" s="5">
        <v>0</v>
      </c>
      <c r="E194" s="5">
        <v>1</v>
      </c>
      <c r="F194" s="16">
        <f t="shared" si="30"/>
        <v>0</v>
      </c>
      <c r="G194" s="5">
        <v>0</v>
      </c>
      <c r="H194" s="5">
        <v>1</v>
      </c>
      <c r="I194" s="3">
        <f t="shared" si="31"/>
        <v>0</v>
      </c>
      <c r="J194" s="5">
        <v>280</v>
      </c>
      <c r="K194" s="5">
        <v>1</v>
      </c>
      <c r="L194" s="20">
        <f t="shared" si="32"/>
        <v>280</v>
      </c>
      <c r="M194" s="5">
        <v>0</v>
      </c>
      <c r="N194" s="5">
        <v>1</v>
      </c>
      <c r="O194" s="20">
        <f t="shared" si="33"/>
        <v>0</v>
      </c>
      <c r="P194" s="5">
        <v>0</v>
      </c>
      <c r="Q194" s="5">
        <v>1</v>
      </c>
      <c r="R194" s="20">
        <f t="shared" si="34"/>
        <v>0</v>
      </c>
      <c r="S194" s="1">
        <f t="shared" si="35"/>
        <v>280</v>
      </c>
    </row>
    <row r="195" spans="1:19" ht="12.75" customHeight="1">
      <c r="A195" s="50" t="s">
        <v>67</v>
      </c>
      <c r="B195" s="51"/>
      <c r="C195" s="51"/>
      <c r="D195" s="5">
        <v>0</v>
      </c>
      <c r="E195" s="5">
        <v>1</v>
      </c>
      <c r="F195" s="16">
        <f t="shared" si="30"/>
        <v>0</v>
      </c>
      <c r="G195" s="5">
        <v>0</v>
      </c>
      <c r="H195" s="5">
        <v>1</v>
      </c>
      <c r="I195" s="3">
        <f t="shared" si="31"/>
        <v>0</v>
      </c>
      <c r="J195" s="5">
        <v>1008</v>
      </c>
      <c r="K195" s="5">
        <v>1</v>
      </c>
      <c r="L195" s="16">
        <f t="shared" si="32"/>
        <v>1008</v>
      </c>
      <c r="M195" s="5">
        <v>0</v>
      </c>
      <c r="N195" s="5">
        <v>1</v>
      </c>
      <c r="O195" s="16">
        <f t="shared" si="33"/>
        <v>0</v>
      </c>
      <c r="P195" s="5">
        <v>0</v>
      </c>
      <c r="Q195" s="5">
        <v>1</v>
      </c>
      <c r="R195" s="16">
        <f t="shared" si="34"/>
        <v>0</v>
      </c>
      <c r="S195" s="1">
        <f t="shared" si="35"/>
        <v>1008</v>
      </c>
    </row>
    <row r="196" spans="1:19" ht="12.75">
      <c r="A196" s="50" t="s">
        <v>7</v>
      </c>
      <c r="B196" s="51"/>
      <c r="C196" s="51"/>
      <c r="D196" s="4">
        <v>0</v>
      </c>
      <c r="E196" s="4">
        <v>1</v>
      </c>
      <c r="F196" s="16">
        <f t="shared" si="30"/>
        <v>0</v>
      </c>
      <c r="G196" s="4">
        <v>396</v>
      </c>
      <c r="H196" s="4">
        <v>1</v>
      </c>
      <c r="I196" s="3">
        <f t="shared" si="31"/>
        <v>396</v>
      </c>
      <c r="J196" s="4">
        <v>432</v>
      </c>
      <c r="K196" s="4">
        <v>1</v>
      </c>
      <c r="L196" s="16">
        <f t="shared" si="32"/>
        <v>432</v>
      </c>
      <c r="M196" s="4">
        <v>0</v>
      </c>
      <c r="N196" s="4">
        <v>1</v>
      </c>
      <c r="O196" s="16">
        <f t="shared" si="33"/>
        <v>0</v>
      </c>
      <c r="P196" s="4">
        <v>0</v>
      </c>
      <c r="Q196" s="4">
        <v>1</v>
      </c>
      <c r="R196" s="16">
        <f t="shared" si="34"/>
        <v>0</v>
      </c>
      <c r="S196" s="1">
        <f t="shared" si="35"/>
        <v>828</v>
      </c>
    </row>
    <row r="197" spans="1:20" ht="12.75">
      <c r="A197" s="50" t="s">
        <v>4</v>
      </c>
      <c r="B197" s="51"/>
      <c r="C197" s="51"/>
      <c r="D197" s="4">
        <f>D194+D195+D196</f>
        <v>0</v>
      </c>
      <c r="E197" s="4">
        <v>1</v>
      </c>
      <c r="F197" s="16">
        <f t="shared" si="30"/>
        <v>0</v>
      </c>
      <c r="G197" s="4">
        <f>G194+G195+G196</f>
        <v>396</v>
      </c>
      <c r="H197" s="4">
        <v>1</v>
      </c>
      <c r="I197" s="3">
        <f t="shared" si="31"/>
        <v>396</v>
      </c>
      <c r="J197" s="4">
        <f>J194+J195+J196</f>
        <v>1720</v>
      </c>
      <c r="K197" s="4">
        <v>1</v>
      </c>
      <c r="L197" s="20">
        <f t="shared" si="32"/>
        <v>1720</v>
      </c>
      <c r="M197" s="4">
        <f>M194+M195+M196</f>
        <v>0</v>
      </c>
      <c r="N197" s="4">
        <v>1</v>
      </c>
      <c r="O197" s="20">
        <f t="shared" si="33"/>
        <v>0</v>
      </c>
      <c r="P197" s="4">
        <f>P194+P195+P196</f>
        <v>0</v>
      </c>
      <c r="Q197" s="4">
        <v>1</v>
      </c>
      <c r="R197" s="20">
        <f t="shared" si="34"/>
        <v>0</v>
      </c>
      <c r="S197" s="1">
        <f t="shared" si="35"/>
        <v>2116</v>
      </c>
      <c r="T197" s="8">
        <f>S194+S195+S196</f>
        <v>2116</v>
      </c>
    </row>
    <row r="198" spans="1:20" ht="12.75">
      <c r="A198" s="7" t="s">
        <v>3</v>
      </c>
      <c r="B198" s="6"/>
      <c r="C198" s="6"/>
      <c r="D198" s="4">
        <f>D193+D197</f>
        <v>0</v>
      </c>
      <c r="E198" s="4">
        <v>1</v>
      </c>
      <c r="F198" s="16">
        <f t="shared" si="30"/>
        <v>0</v>
      </c>
      <c r="G198" s="4">
        <f>G193+G197</f>
        <v>2434</v>
      </c>
      <c r="H198" s="4">
        <v>1</v>
      </c>
      <c r="I198" s="3">
        <f t="shared" si="31"/>
        <v>2434</v>
      </c>
      <c r="J198" s="21">
        <f>J193+J197</f>
        <v>3400</v>
      </c>
      <c r="K198" s="4">
        <v>1</v>
      </c>
      <c r="L198" s="22">
        <f t="shared" si="32"/>
        <v>3400</v>
      </c>
      <c r="M198" s="21">
        <f>M193+M197</f>
        <v>0</v>
      </c>
      <c r="N198" s="4">
        <v>1</v>
      </c>
      <c r="O198" s="22">
        <f t="shared" si="33"/>
        <v>0</v>
      </c>
      <c r="P198" s="21">
        <f>P193+P197</f>
        <v>0</v>
      </c>
      <c r="Q198" s="4">
        <v>1</v>
      </c>
      <c r="R198" s="22">
        <f t="shared" si="34"/>
        <v>0</v>
      </c>
      <c r="S198" s="1">
        <f t="shared" si="35"/>
        <v>5834</v>
      </c>
      <c r="T198" s="8">
        <f>T193+T197</f>
        <v>5834</v>
      </c>
    </row>
    <row r="199" spans="1:19" ht="12.75">
      <c r="A199" s="52" t="s">
        <v>2</v>
      </c>
      <c r="B199" s="52"/>
      <c r="C199" s="52"/>
      <c r="D199" s="15"/>
      <c r="E199" s="15"/>
      <c r="F199" s="16">
        <f t="shared" si="30"/>
        <v>0</v>
      </c>
      <c r="G199" s="9"/>
      <c r="H199" s="9"/>
      <c r="I199" s="3">
        <f t="shared" si="31"/>
        <v>0</v>
      </c>
      <c r="J199" s="15"/>
      <c r="K199" s="15"/>
      <c r="L199" s="16">
        <f t="shared" si="32"/>
        <v>0</v>
      </c>
      <c r="M199" s="15"/>
      <c r="N199" s="15"/>
      <c r="O199" s="16">
        <f t="shared" si="33"/>
        <v>0</v>
      </c>
      <c r="P199" s="15"/>
      <c r="Q199" s="15"/>
      <c r="R199" s="16">
        <f t="shared" si="34"/>
        <v>0</v>
      </c>
      <c r="S199" s="1">
        <f t="shared" si="35"/>
        <v>0</v>
      </c>
    </row>
    <row r="201" ht="12.75">
      <c r="A201" t="s">
        <v>20</v>
      </c>
    </row>
    <row r="202" ht="12.75">
      <c r="A202" t="s">
        <v>32</v>
      </c>
    </row>
    <row r="203" ht="12.75">
      <c r="A203" t="s">
        <v>28</v>
      </c>
    </row>
    <row r="204" ht="12.75">
      <c r="A204" t="s">
        <v>13</v>
      </c>
    </row>
    <row r="208" spans="1:19" ht="12.75" customHeight="1">
      <c r="A208" s="53" t="s">
        <v>36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:19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7" spans="1:20" ht="12.75">
      <c r="A217" s="54" t="s">
        <v>56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1:20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1:20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1" spans="1:19" ht="12.75">
      <c r="A221" s="55" t="s">
        <v>14</v>
      </c>
      <c r="B221" s="56"/>
      <c r="C221" s="56"/>
      <c r="D221" s="61" t="s">
        <v>15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 t="s">
        <v>10</v>
      </c>
    </row>
    <row r="222" spans="1:19" ht="12.75">
      <c r="A222" s="57"/>
      <c r="B222" s="58"/>
      <c r="C222" s="58"/>
      <c r="D222" s="62">
        <v>1</v>
      </c>
      <c r="E222" s="65"/>
      <c r="F222" s="66"/>
      <c r="G222" s="62">
        <v>2</v>
      </c>
      <c r="H222" s="65"/>
      <c r="I222" s="66"/>
      <c r="J222" s="62" t="s">
        <v>57</v>
      </c>
      <c r="K222" s="65"/>
      <c r="L222" s="66"/>
      <c r="M222" s="62">
        <v>4</v>
      </c>
      <c r="N222" s="65"/>
      <c r="O222" s="66"/>
      <c r="P222" s="62">
        <v>5</v>
      </c>
      <c r="Q222" s="65"/>
      <c r="R222" s="66"/>
      <c r="S222" s="61"/>
    </row>
    <row r="223" spans="1:19" ht="20.25">
      <c r="A223" s="59"/>
      <c r="B223" s="60"/>
      <c r="C223" s="60"/>
      <c r="D223" s="2" t="s">
        <v>5</v>
      </c>
      <c r="E223" s="2" t="s">
        <v>8</v>
      </c>
      <c r="F223" s="2" t="s">
        <v>9</v>
      </c>
      <c r="G223" s="2" t="s">
        <v>5</v>
      </c>
      <c r="H223" s="2" t="s">
        <v>8</v>
      </c>
      <c r="I223" s="2" t="s">
        <v>9</v>
      </c>
      <c r="J223" s="2" t="s">
        <v>5</v>
      </c>
      <c r="K223" s="2" t="s">
        <v>8</v>
      </c>
      <c r="L223" s="2" t="s">
        <v>9</v>
      </c>
      <c r="M223" s="2" t="s">
        <v>5</v>
      </c>
      <c r="N223" s="2" t="s">
        <v>8</v>
      </c>
      <c r="O223" s="2" t="s">
        <v>9</v>
      </c>
      <c r="P223" s="2" t="s">
        <v>5</v>
      </c>
      <c r="Q223" s="2" t="s">
        <v>8</v>
      </c>
      <c r="R223" s="2" t="s">
        <v>9</v>
      </c>
      <c r="S223" s="61"/>
    </row>
    <row r="224" spans="1:19" ht="12.75">
      <c r="A224" s="52" t="s">
        <v>16</v>
      </c>
      <c r="B224" s="52"/>
      <c r="C224" s="52"/>
      <c r="D224" s="9">
        <v>0</v>
      </c>
      <c r="E224" s="9">
        <v>1</v>
      </c>
      <c r="F224" s="3">
        <f>D224*E224</f>
        <v>0</v>
      </c>
      <c r="G224" s="15">
        <v>0</v>
      </c>
      <c r="H224" s="9">
        <v>1</v>
      </c>
      <c r="I224" s="3">
        <f>G224*H224</f>
        <v>0</v>
      </c>
      <c r="J224" s="15">
        <v>468</v>
      </c>
      <c r="K224" s="15">
        <v>1</v>
      </c>
      <c r="L224" s="16">
        <f>J224*K224</f>
        <v>468</v>
      </c>
      <c r="M224" s="15">
        <v>0</v>
      </c>
      <c r="N224" s="15">
        <v>1</v>
      </c>
      <c r="O224" s="16">
        <f>M224*N224</f>
        <v>0</v>
      </c>
      <c r="P224" s="15">
        <v>0</v>
      </c>
      <c r="Q224" s="15">
        <v>1</v>
      </c>
      <c r="R224" s="16">
        <f>P224*Q224</f>
        <v>0</v>
      </c>
      <c r="S224" s="1">
        <f>F224+I224+L224+O224+R224</f>
        <v>468</v>
      </c>
    </row>
    <row r="225" spans="1:19" ht="12.75">
      <c r="A225" s="52" t="s">
        <v>18</v>
      </c>
      <c r="B225" s="52"/>
      <c r="C225" s="52"/>
      <c r="D225" s="15">
        <v>0</v>
      </c>
      <c r="E225" s="15">
        <v>1</v>
      </c>
      <c r="F225" s="16">
        <f aca="true" t="shared" si="36" ref="F225:F235">D225*E225</f>
        <v>0</v>
      </c>
      <c r="G225" s="15">
        <v>0</v>
      </c>
      <c r="H225" s="15">
        <v>1</v>
      </c>
      <c r="I225" s="16">
        <f aca="true" t="shared" si="37" ref="I225:I235">G225*H225</f>
        <v>0</v>
      </c>
      <c r="J225" s="15">
        <v>100</v>
      </c>
      <c r="K225" s="15">
        <v>1</v>
      </c>
      <c r="L225" s="16">
        <f aca="true" t="shared" si="38" ref="L225:L235">J225*K225</f>
        <v>100</v>
      </c>
      <c r="M225" s="15">
        <v>0</v>
      </c>
      <c r="N225" s="15">
        <v>1</v>
      </c>
      <c r="O225" s="16">
        <f aca="true" t="shared" si="39" ref="O225:O235">M225*N225</f>
        <v>0</v>
      </c>
      <c r="P225" s="15">
        <v>0</v>
      </c>
      <c r="Q225" s="15">
        <v>1</v>
      </c>
      <c r="R225" s="16">
        <f aca="true" t="shared" si="40" ref="R225:R235">P225*Q225</f>
        <v>0</v>
      </c>
      <c r="S225" s="1">
        <f aca="true" t="shared" si="41" ref="S225:S235">F225+I225+L225+O225+R225</f>
        <v>100</v>
      </c>
    </row>
    <row r="226" spans="1:19" ht="12.75">
      <c r="A226" s="52" t="s">
        <v>17</v>
      </c>
      <c r="B226" s="52"/>
      <c r="C226" s="52"/>
      <c r="D226" s="15">
        <v>0</v>
      </c>
      <c r="E226" s="15">
        <v>1</v>
      </c>
      <c r="F226" s="16">
        <f t="shared" si="36"/>
        <v>0</v>
      </c>
      <c r="G226" s="9">
        <v>0</v>
      </c>
      <c r="H226" s="9">
        <v>1</v>
      </c>
      <c r="I226" s="3">
        <f t="shared" si="37"/>
        <v>0</v>
      </c>
      <c r="J226" s="15">
        <v>131</v>
      </c>
      <c r="K226" s="15">
        <v>1</v>
      </c>
      <c r="L226" s="16">
        <f t="shared" si="38"/>
        <v>131</v>
      </c>
      <c r="M226" s="15">
        <v>0</v>
      </c>
      <c r="N226" s="15">
        <v>1</v>
      </c>
      <c r="O226" s="16">
        <f t="shared" si="39"/>
        <v>0</v>
      </c>
      <c r="P226" s="15">
        <v>0</v>
      </c>
      <c r="Q226" s="15">
        <v>1</v>
      </c>
      <c r="R226" s="16">
        <f t="shared" si="40"/>
        <v>0</v>
      </c>
      <c r="S226" s="1">
        <f t="shared" si="41"/>
        <v>131</v>
      </c>
    </row>
    <row r="227" spans="1:19" ht="12.75">
      <c r="A227" s="50" t="s">
        <v>19</v>
      </c>
      <c r="B227" s="51"/>
      <c r="C227" s="51"/>
      <c r="D227" s="4">
        <v>0</v>
      </c>
      <c r="E227" s="4">
        <v>1</v>
      </c>
      <c r="F227" s="16">
        <f t="shared" si="36"/>
        <v>0</v>
      </c>
      <c r="G227" s="4">
        <v>0</v>
      </c>
      <c r="H227" s="4">
        <v>1</v>
      </c>
      <c r="I227" s="3">
        <f t="shared" si="37"/>
        <v>0</v>
      </c>
      <c r="J227" s="4">
        <v>217</v>
      </c>
      <c r="K227" s="4">
        <v>1</v>
      </c>
      <c r="L227" s="16">
        <f t="shared" si="38"/>
        <v>217</v>
      </c>
      <c r="M227" s="4">
        <v>0</v>
      </c>
      <c r="N227" s="4">
        <v>1</v>
      </c>
      <c r="O227" s="16">
        <f t="shared" si="39"/>
        <v>0</v>
      </c>
      <c r="P227" s="4">
        <v>0</v>
      </c>
      <c r="Q227" s="4">
        <v>1</v>
      </c>
      <c r="R227" s="16">
        <f t="shared" si="40"/>
        <v>0</v>
      </c>
      <c r="S227" s="1">
        <f t="shared" si="41"/>
        <v>217</v>
      </c>
    </row>
    <row r="228" spans="1:19" ht="12.75">
      <c r="A228" s="50" t="s">
        <v>6</v>
      </c>
      <c r="B228" s="51"/>
      <c r="C228" s="51"/>
      <c r="D228" s="4">
        <v>0</v>
      </c>
      <c r="E228" s="4">
        <v>1</v>
      </c>
      <c r="F228" s="16">
        <f t="shared" si="36"/>
        <v>0</v>
      </c>
      <c r="G228" s="4">
        <v>0</v>
      </c>
      <c r="H228" s="4">
        <v>1</v>
      </c>
      <c r="I228" s="3">
        <f t="shared" si="37"/>
        <v>0</v>
      </c>
      <c r="J228" s="4">
        <v>0</v>
      </c>
      <c r="K228" s="4">
        <v>1</v>
      </c>
      <c r="L228" s="16">
        <f t="shared" si="38"/>
        <v>0</v>
      </c>
      <c r="M228" s="4">
        <v>0</v>
      </c>
      <c r="N228" s="4">
        <v>1</v>
      </c>
      <c r="O228" s="16">
        <f t="shared" si="39"/>
        <v>0</v>
      </c>
      <c r="P228" s="4">
        <v>0</v>
      </c>
      <c r="Q228" s="4">
        <v>1</v>
      </c>
      <c r="R228" s="16">
        <f t="shared" si="40"/>
        <v>0</v>
      </c>
      <c r="S228" s="1">
        <f t="shared" si="41"/>
        <v>0</v>
      </c>
    </row>
    <row r="229" spans="1:20" ht="12.75">
      <c r="A229" s="50" t="s">
        <v>4</v>
      </c>
      <c r="B229" s="51"/>
      <c r="C229" s="51"/>
      <c r="D229" s="4">
        <f>D224+D225+D226+D227+D228</f>
        <v>0</v>
      </c>
      <c r="E229" s="4">
        <v>1</v>
      </c>
      <c r="F229" s="16">
        <f t="shared" si="36"/>
        <v>0</v>
      </c>
      <c r="G229" s="4">
        <f>G224+G225+G226+G227+G228</f>
        <v>0</v>
      </c>
      <c r="H229" s="4">
        <v>1</v>
      </c>
      <c r="I229" s="3">
        <f t="shared" si="37"/>
        <v>0</v>
      </c>
      <c r="J229" s="4">
        <f>J224+J225+J226+J227+J228</f>
        <v>916</v>
      </c>
      <c r="K229" s="4">
        <v>1</v>
      </c>
      <c r="L229" s="16">
        <f t="shared" si="38"/>
        <v>916</v>
      </c>
      <c r="M229" s="4">
        <f>M224+M225+M226+M227+M228</f>
        <v>0</v>
      </c>
      <c r="N229" s="4">
        <v>1</v>
      </c>
      <c r="O229" s="16">
        <f t="shared" si="39"/>
        <v>0</v>
      </c>
      <c r="P229" s="4">
        <f>P224+P225+P226+P227+P228</f>
        <v>0</v>
      </c>
      <c r="Q229" s="4">
        <v>1</v>
      </c>
      <c r="R229" s="16">
        <f t="shared" si="40"/>
        <v>0</v>
      </c>
      <c r="S229" s="1">
        <f t="shared" si="41"/>
        <v>916</v>
      </c>
      <c r="T229" s="8">
        <f>S224+S225+S226+S227+S228</f>
        <v>916</v>
      </c>
    </row>
    <row r="230" spans="1:19" ht="12.75" customHeight="1">
      <c r="A230" s="50" t="s">
        <v>66</v>
      </c>
      <c r="B230" s="51"/>
      <c r="C230" s="51"/>
      <c r="D230" s="5">
        <v>0</v>
      </c>
      <c r="E230" s="5">
        <v>1</v>
      </c>
      <c r="F230" s="16">
        <f t="shared" si="36"/>
        <v>0</v>
      </c>
      <c r="G230" s="5">
        <v>0</v>
      </c>
      <c r="H230" s="5">
        <v>1</v>
      </c>
      <c r="I230" s="3">
        <f t="shared" si="37"/>
        <v>0</v>
      </c>
      <c r="J230" s="5">
        <v>400</v>
      </c>
      <c r="K230" s="5">
        <v>1</v>
      </c>
      <c r="L230" s="20">
        <f t="shared" si="38"/>
        <v>400</v>
      </c>
      <c r="M230" s="5">
        <v>0</v>
      </c>
      <c r="N230" s="5">
        <v>1</v>
      </c>
      <c r="O230" s="20">
        <f t="shared" si="39"/>
        <v>0</v>
      </c>
      <c r="P230" s="5">
        <v>0</v>
      </c>
      <c r="Q230" s="5">
        <v>1</v>
      </c>
      <c r="R230" s="20">
        <f t="shared" si="40"/>
        <v>0</v>
      </c>
      <c r="S230" s="1">
        <f t="shared" si="41"/>
        <v>400</v>
      </c>
    </row>
    <row r="231" spans="1:19" ht="12.75" customHeight="1">
      <c r="A231" s="50" t="s">
        <v>67</v>
      </c>
      <c r="B231" s="51"/>
      <c r="C231" s="51"/>
      <c r="D231" s="5">
        <v>0</v>
      </c>
      <c r="E231" s="5">
        <v>1</v>
      </c>
      <c r="F231" s="16">
        <f t="shared" si="36"/>
        <v>0</v>
      </c>
      <c r="G231" s="5">
        <v>0</v>
      </c>
      <c r="H231" s="5">
        <v>1</v>
      </c>
      <c r="I231" s="3">
        <f t="shared" si="37"/>
        <v>0</v>
      </c>
      <c r="J231" s="5">
        <v>0</v>
      </c>
      <c r="K231" s="5">
        <v>1</v>
      </c>
      <c r="L231" s="16">
        <f t="shared" si="38"/>
        <v>0</v>
      </c>
      <c r="M231" s="5">
        <v>0</v>
      </c>
      <c r="N231" s="5">
        <v>1</v>
      </c>
      <c r="O231" s="16">
        <f t="shared" si="39"/>
        <v>0</v>
      </c>
      <c r="P231" s="5">
        <v>0</v>
      </c>
      <c r="Q231" s="5">
        <v>1</v>
      </c>
      <c r="R231" s="16">
        <f t="shared" si="40"/>
        <v>0</v>
      </c>
      <c r="S231" s="1">
        <f t="shared" si="41"/>
        <v>0</v>
      </c>
    </row>
    <row r="232" spans="1:19" ht="12.75">
      <c r="A232" s="50" t="s">
        <v>7</v>
      </c>
      <c r="B232" s="51"/>
      <c r="C232" s="51"/>
      <c r="D232" s="4">
        <v>0</v>
      </c>
      <c r="E232" s="4">
        <v>1</v>
      </c>
      <c r="F232" s="16">
        <f t="shared" si="36"/>
        <v>0</v>
      </c>
      <c r="G232" s="4">
        <v>0</v>
      </c>
      <c r="H232" s="4">
        <v>1</v>
      </c>
      <c r="I232" s="3">
        <f t="shared" si="37"/>
        <v>0</v>
      </c>
      <c r="J232" s="4">
        <v>0</v>
      </c>
      <c r="K232" s="4">
        <v>1</v>
      </c>
      <c r="L232" s="16">
        <f t="shared" si="38"/>
        <v>0</v>
      </c>
      <c r="M232" s="4">
        <v>0</v>
      </c>
      <c r="N232" s="4">
        <v>1</v>
      </c>
      <c r="O232" s="16">
        <f t="shared" si="39"/>
        <v>0</v>
      </c>
      <c r="P232" s="4">
        <v>0</v>
      </c>
      <c r="Q232" s="4">
        <v>1</v>
      </c>
      <c r="R232" s="16">
        <f t="shared" si="40"/>
        <v>0</v>
      </c>
      <c r="S232" s="1">
        <f t="shared" si="41"/>
        <v>0</v>
      </c>
    </row>
    <row r="233" spans="1:20" ht="12.75">
      <c r="A233" s="50" t="s">
        <v>4</v>
      </c>
      <c r="B233" s="51"/>
      <c r="C233" s="51"/>
      <c r="D233" s="4">
        <f>D230+D231+D232</f>
        <v>0</v>
      </c>
      <c r="E233" s="4">
        <v>1</v>
      </c>
      <c r="F233" s="16">
        <f t="shared" si="36"/>
        <v>0</v>
      </c>
      <c r="G233" s="4">
        <f>G230+G231+G232</f>
        <v>0</v>
      </c>
      <c r="H233" s="4">
        <v>1</v>
      </c>
      <c r="I233" s="3">
        <f t="shared" si="37"/>
        <v>0</v>
      </c>
      <c r="J233" s="4">
        <f>J230+J231+J232</f>
        <v>400</v>
      </c>
      <c r="K233" s="4">
        <v>1</v>
      </c>
      <c r="L233" s="20">
        <f t="shared" si="38"/>
        <v>400</v>
      </c>
      <c r="M233" s="4">
        <f>M230+M231+M232</f>
        <v>0</v>
      </c>
      <c r="N233" s="4">
        <v>1</v>
      </c>
      <c r="O233" s="20">
        <f t="shared" si="39"/>
        <v>0</v>
      </c>
      <c r="P233" s="4">
        <f>P230+P231+P232</f>
        <v>0</v>
      </c>
      <c r="Q233" s="4">
        <v>1</v>
      </c>
      <c r="R233" s="20">
        <f t="shared" si="40"/>
        <v>0</v>
      </c>
      <c r="S233" s="1">
        <f t="shared" si="41"/>
        <v>400</v>
      </c>
      <c r="T233" s="8">
        <f>S230+S231+S232</f>
        <v>400</v>
      </c>
    </row>
    <row r="234" spans="1:20" ht="12.75">
      <c r="A234" s="7" t="s">
        <v>3</v>
      </c>
      <c r="B234" s="6"/>
      <c r="C234" s="6"/>
      <c r="D234" s="4">
        <f>D229+D233</f>
        <v>0</v>
      </c>
      <c r="E234" s="4">
        <v>1</v>
      </c>
      <c r="F234" s="16">
        <f t="shared" si="36"/>
        <v>0</v>
      </c>
      <c r="G234" s="4">
        <f>G229+G233</f>
        <v>0</v>
      </c>
      <c r="H234" s="4">
        <v>1</v>
      </c>
      <c r="I234" s="3">
        <f t="shared" si="37"/>
        <v>0</v>
      </c>
      <c r="J234" s="21">
        <f>J229+J233</f>
        <v>1316</v>
      </c>
      <c r="K234" s="4">
        <v>1</v>
      </c>
      <c r="L234" s="22">
        <f t="shared" si="38"/>
        <v>1316</v>
      </c>
      <c r="M234" s="21">
        <f>M229+M233</f>
        <v>0</v>
      </c>
      <c r="N234" s="4">
        <v>1</v>
      </c>
      <c r="O234" s="22">
        <f t="shared" si="39"/>
        <v>0</v>
      </c>
      <c r="P234" s="21">
        <f>P229+P233</f>
        <v>0</v>
      </c>
      <c r="Q234" s="4">
        <v>1</v>
      </c>
      <c r="R234" s="22">
        <f t="shared" si="40"/>
        <v>0</v>
      </c>
      <c r="S234" s="1">
        <f t="shared" si="41"/>
        <v>1316</v>
      </c>
      <c r="T234" s="8">
        <f>T229+T233</f>
        <v>1316</v>
      </c>
    </row>
    <row r="235" spans="1:19" ht="12.75">
      <c r="A235" s="52" t="s">
        <v>2</v>
      </c>
      <c r="B235" s="52"/>
      <c r="C235" s="52"/>
      <c r="D235" s="15"/>
      <c r="E235" s="15"/>
      <c r="F235" s="16">
        <f t="shared" si="36"/>
        <v>0</v>
      </c>
      <c r="G235" s="9">
        <v>0</v>
      </c>
      <c r="H235" s="9">
        <v>1</v>
      </c>
      <c r="I235" s="3">
        <f t="shared" si="37"/>
        <v>0</v>
      </c>
      <c r="J235" s="15"/>
      <c r="K235" s="15"/>
      <c r="L235" s="16">
        <f t="shared" si="38"/>
        <v>0</v>
      </c>
      <c r="M235" s="15"/>
      <c r="N235" s="15"/>
      <c r="O235" s="16">
        <f t="shared" si="39"/>
        <v>0</v>
      </c>
      <c r="P235" s="15"/>
      <c r="Q235" s="15"/>
      <c r="R235" s="16">
        <f t="shared" si="40"/>
        <v>0</v>
      </c>
      <c r="S235" s="1">
        <f t="shared" si="41"/>
        <v>0</v>
      </c>
    </row>
    <row r="237" ht="12.75">
      <c r="A237" t="s">
        <v>20</v>
      </c>
    </row>
    <row r="238" ht="12.75">
      <c r="A238" t="s">
        <v>32</v>
      </c>
    </row>
    <row r="239" ht="12.75">
      <c r="A239" t="s">
        <v>28</v>
      </c>
    </row>
    <row r="240" ht="12.75">
      <c r="A240" t="s">
        <v>13</v>
      </c>
    </row>
    <row r="243" spans="1:19" ht="12.75" customHeight="1">
      <c r="A243" s="53" t="s">
        <v>36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:19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53" spans="1:20" ht="12.75">
      <c r="A253" s="54" t="s">
        <v>58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1:20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1:20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</row>
    <row r="257" spans="1:19" ht="12.75">
      <c r="A257" s="55" t="s">
        <v>14</v>
      </c>
      <c r="B257" s="56"/>
      <c r="C257" s="56"/>
      <c r="D257" s="61" t="s">
        <v>15</v>
      </c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 t="s">
        <v>10</v>
      </c>
    </row>
    <row r="258" spans="1:19" ht="12.75">
      <c r="A258" s="57"/>
      <c r="B258" s="58"/>
      <c r="C258" s="58"/>
      <c r="D258" s="62">
        <v>1</v>
      </c>
      <c r="E258" s="65"/>
      <c r="F258" s="66"/>
      <c r="G258" s="62">
        <v>2</v>
      </c>
      <c r="H258" s="65"/>
      <c r="I258" s="66"/>
      <c r="J258" s="62" t="s">
        <v>59</v>
      </c>
      <c r="K258" s="65"/>
      <c r="L258" s="66"/>
      <c r="M258" s="62">
        <v>4</v>
      </c>
      <c r="N258" s="65"/>
      <c r="O258" s="66"/>
      <c r="P258" s="62">
        <v>5</v>
      </c>
      <c r="Q258" s="65"/>
      <c r="R258" s="66"/>
      <c r="S258" s="61"/>
    </row>
    <row r="259" spans="1:19" ht="20.25">
      <c r="A259" s="59"/>
      <c r="B259" s="60"/>
      <c r="C259" s="60"/>
      <c r="D259" s="2" t="s">
        <v>5</v>
      </c>
      <c r="E259" s="2" t="s">
        <v>8</v>
      </c>
      <c r="F259" s="2" t="s">
        <v>9</v>
      </c>
      <c r="G259" s="2" t="s">
        <v>5</v>
      </c>
      <c r="H259" s="2" t="s">
        <v>8</v>
      </c>
      <c r="I259" s="2" t="s">
        <v>9</v>
      </c>
      <c r="J259" s="2" t="s">
        <v>5</v>
      </c>
      <c r="K259" s="2" t="s">
        <v>8</v>
      </c>
      <c r="L259" s="2" t="s">
        <v>9</v>
      </c>
      <c r="M259" s="2" t="s">
        <v>5</v>
      </c>
      <c r="N259" s="2" t="s">
        <v>8</v>
      </c>
      <c r="O259" s="2" t="s">
        <v>9</v>
      </c>
      <c r="P259" s="2" t="s">
        <v>5</v>
      </c>
      <c r="Q259" s="2" t="s">
        <v>8</v>
      </c>
      <c r="R259" s="2" t="s">
        <v>9</v>
      </c>
      <c r="S259" s="61"/>
    </row>
    <row r="260" spans="1:19" ht="12.75">
      <c r="A260" s="52" t="s">
        <v>16</v>
      </c>
      <c r="B260" s="52"/>
      <c r="C260" s="52"/>
      <c r="D260" s="9">
        <v>0</v>
      </c>
      <c r="E260" s="9">
        <v>1</v>
      </c>
      <c r="F260" s="3">
        <f>D260*E260</f>
        <v>0</v>
      </c>
      <c r="G260" s="9">
        <v>0</v>
      </c>
      <c r="H260" s="9">
        <v>1</v>
      </c>
      <c r="I260" s="3">
        <f>G260*H260</f>
        <v>0</v>
      </c>
      <c r="J260" s="15">
        <v>348</v>
      </c>
      <c r="K260" s="15">
        <v>1</v>
      </c>
      <c r="L260" s="16">
        <f>J260*K260</f>
        <v>348</v>
      </c>
      <c r="M260" s="15">
        <v>0</v>
      </c>
      <c r="N260" s="15">
        <v>1</v>
      </c>
      <c r="O260" s="16">
        <f>M260*N260</f>
        <v>0</v>
      </c>
      <c r="P260" s="15">
        <v>0</v>
      </c>
      <c r="Q260" s="15">
        <v>1</v>
      </c>
      <c r="R260" s="16">
        <f>P260*Q260</f>
        <v>0</v>
      </c>
      <c r="S260" s="1">
        <f>F260+I260+L260+O260+R260</f>
        <v>348</v>
      </c>
    </row>
    <row r="261" spans="1:19" ht="12.75">
      <c r="A261" s="52" t="s">
        <v>18</v>
      </c>
      <c r="B261" s="52"/>
      <c r="C261" s="52"/>
      <c r="D261" s="15">
        <v>0</v>
      </c>
      <c r="E261" s="15">
        <v>1</v>
      </c>
      <c r="F261" s="16">
        <f aca="true" t="shared" si="42" ref="F261:F271">D261*E261</f>
        <v>0</v>
      </c>
      <c r="G261" s="15">
        <v>0</v>
      </c>
      <c r="H261" s="15">
        <v>1</v>
      </c>
      <c r="I261" s="16">
        <f aca="true" t="shared" si="43" ref="I261:I271">G261*H261</f>
        <v>0</v>
      </c>
      <c r="J261" s="15">
        <v>32</v>
      </c>
      <c r="K261" s="15">
        <v>1</v>
      </c>
      <c r="L261" s="16">
        <f aca="true" t="shared" si="44" ref="L261:L271">J261*K261</f>
        <v>32</v>
      </c>
      <c r="M261" s="15">
        <v>0</v>
      </c>
      <c r="N261" s="15">
        <v>1</v>
      </c>
      <c r="O261" s="16">
        <f aca="true" t="shared" si="45" ref="O261:O271">M261*N261</f>
        <v>0</v>
      </c>
      <c r="P261" s="15">
        <v>0</v>
      </c>
      <c r="Q261" s="15">
        <v>1</v>
      </c>
      <c r="R261" s="16">
        <f aca="true" t="shared" si="46" ref="R261:R271">P261*Q261</f>
        <v>0</v>
      </c>
      <c r="S261" s="1">
        <f aca="true" t="shared" si="47" ref="S261:S271">F261+I261+L261+O261+R261</f>
        <v>32</v>
      </c>
    </row>
    <row r="262" spans="1:19" ht="12.75">
      <c r="A262" s="52" t="s">
        <v>17</v>
      </c>
      <c r="B262" s="52"/>
      <c r="C262" s="52"/>
      <c r="D262" s="15">
        <v>0</v>
      </c>
      <c r="E262" s="15">
        <v>1</v>
      </c>
      <c r="F262" s="16">
        <f t="shared" si="42"/>
        <v>0</v>
      </c>
      <c r="G262" s="9">
        <v>0</v>
      </c>
      <c r="H262" s="9">
        <v>1</v>
      </c>
      <c r="I262" s="3">
        <f t="shared" si="43"/>
        <v>0</v>
      </c>
      <c r="J262" s="15">
        <v>18</v>
      </c>
      <c r="K262" s="15">
        <v>1</v>
      </c>
      <c r="L262" s="16">
        <f t="shared" si="44"/>
        <v>18</v>
      </c>
      <c r="M262" s="15">
        <v>0</v>
      </c>
      <c r="N262" s="15">
        <v>1</v>
      </c>
      <c r="O262" s="16">
        <f t="shared" si="45"/>
        <v>0</v>
      </c>
      <c r="P262" s="15">
        <v>0</v>
      </c>
      <c r="Q262" s="15">
        <v>1</v>
      </c>
      <c r="R262" s="16">
        <f t="shared" si="46"/>
        <v>0</v>
      </c>
      <c r="S262" s="1">
        <f t="shared" si="47"/>
        <v>18</v>
      </c>
    </row>
    <row r="263" spans="1:19" ht="12.75">
      <c r="A263" s="50" t="s">
        <v>19</v>
      </c>
      <c r="B263" s="51"/>
      <c r="C263" s="51"/>
      <c r="D263" s="4">
        <v>0</v>
      </c>
      <c r="E263" s="4">
        <v>1</v>
      </c>
      <c r="F263" s="16">
        <f t="shared" si="42"/>
        <v>0</v>
      </c>
      <c r="G263" s="4">
        <v>0</v>
      </c>
      <c r="H263" s="4">
        <v>1</v>
      </c>
      <c r="I263" s="3">
        <f t="shared" si="43"/>
        <v>0</v>
      </c>
      <c r="J263" s="4">
        <v>182</v>
      </c>
      <c r="K263" s="4">
        <v>1</v>
      </c>
      <c r="L263" s="16">
        <f t="shared" si="44"/>
        <v>182</v>
      </c>
      <c r="M263" s="4">
        <v>0</v>
      </c>
      <c r="N263" s="4">
        <v>1</v>
      </c>
      <c r="O263" s="16">
        <f t="shared" si="45"/>
        <v>0</v>
      </c>
      <c r="P263" s="4">
        <v>0</v>
      </c>
      <c r="Q263" s="4">
        <v>1</v>
      </c>
      <c r="R263" s="16">
        <f t="shared" si="46"/>
        <v>0</v>
      </c>
      <c r="S263" s="1">
        <f t="shared" si="47"/>
        <v>182</v>
      </c>
    </row>
    <row r="264" spans="1:19" ht="12.75">
      <c r="A264" s="50" t="s">
        <v>6</v>
      </c>
      <c r="B264" s="51"/>
      <c r="C264" s="51"/>
      <c r="D264" s="4">
        <v>0</v>
      </c>
      <c r="E264" s="4">
        <v>1</v>
      </c>
      <c r="F264" s="16">
        <f t="shared" si="42"/>
        <v>0</v>
      </c>
      <c r="G264" s="4">
        <v>0</v>
      </c>
      <c r="H264" s="4">
        <v>1</v>
      </c>
      <c r="I264" s="3">
        <f t="shared" si="43"/>
        <v>0</v>
      </c>
      <c r="J264" s="4">
        <v>0</v>
      </c>
      <c r="K264" s="4">
        <v>1</v>
      </c>
      <c r="L264" s="16">
        <f t="shared" si="44"/>
        <v>0</v>
      </c>
      <c r="M264" s="4">
        <v>0</v>
      </c>
      <c r="N264" s="4">
        <v>1</v>
      </c>
      <c r="O264" s="16">
        <f t="shared" si="45"/>
        <v>0</v>
      </c>
      <c r="P264" s="4">
        <v>0</v>
      </c>
      <c r="Q264" s="4">
        <v>1</v>
      </c>
      <c r="R264" s="16">
        <f t="shared" si="46"/>
        <v>0</v>
      </c>
      <c r="S264" s="1">
        <f t="shared" si="47"/>
        <v>0</v>
      </c>
    </row>
    <row r="265" spans="1:20" ht="12.75">
      <c r="A265" s="50" t="s">
        <v>4</v>
      </c>
      <c r="B265" s="51"/>
      <c r="C265" s="51"/>
      <c r="D265" s="4">
        <f>D260+D261+D262+D263+D264</f>
        <v>0</v>
      </c>
      <c r="E265" s="4">
        <v>1</v>
      </c>
      <c r="F265" s="16">
        <f t="shared" si="42"/>
        <v>0</v>
      </c>
      <c r="G265" s="4">
        <f>G260+G261+G262+G263+G264</f>
        <v>0</v>
      </c>
      <c r="H265" s="4">
        <v>1</v>
      </c>
      <c r="I265" s="3">
        <f t="shared" si="43"/>
        <v>0</v>
      </c>
      <c r="J265" s="4">
        <f>J260+J261+J262+J263+J264</f>
        <v>580</v>
      </c>
      <c r="K265" s="4">
        <v>1</v>
      </c>
      <c r="L265" s="16">
        <f t="shared" si="44"/>
        <v>580</v>
      </c>
      <c r="M265" s="4">
        <f>M260+M261+M262+M263+M264</f>
        <v>0</v>
      </c>
      <c r="N265" s="4">
        <v>1</v>
      </c>
      <c r="O265" s="16">
        <f t="shared" si="45"/>
        <v>0</v>
      </c>
      <c r="P265" s="4">
        <f>P260+P261+P262+P263+P264</f>
        <v>0</v>
      </c>
      <c r="Q265" s="4">
        <v>1</v>
      </c>
      <c r="R265" s="16">
        <f t="shared" si="46"/>
        <v>0</v>
      </c>
      <c r="S265" s="1">
        <f t="shared" si="47"/>
        <v>580</v>
      </c>
      <c r="T265" s="8">
        <f>S260+S261+S262+S263+S264</f>
        <v>580</v>
      </c>
    </row>
    <row r="266" spans="1:19" ht="12.75" customHeight="1">
      <c r="A266" s="50" t="s">
        <v>66</v>
      </c>
      <c r="B266" s="51"/>
      <c r="C266" s="51"/>
      <c r="D266" s="5">
        <v>0</v>
      </c>
      <c r="E266" s="5">
        <v>1</v>
      </c>
      <c r="F266" s="16">
        <f t="shared" si="42"/>
        <v>0</v>
      </c>
      <c r="G266" s="5">
        <v>0</v>
      </c>
      <c r="H266" s="5">
        <v>1</v>
      </c>
      <c r="I266" s="3">
        <f t="shared" si="43"/>
        <v>0</v>
      </c>
      <c r="J266" s="5">
        <v>15</v>
      </c>
      <c r="K266" s="5">
        <v>1</v>
      </c>
      <c r="L266" s="20">
        <f t="shared" si="44"/>
        <v>15</v>
      </c>
      <c r="M266" s="5">
        <v>0</v>
      </c>
      <c r="N266" s="5">
        <v>1</v>
      </c>
      <c r="O266" s="20">
        <f t="shared" si="45"/>
        <v>0</v>
      </c>
      <c r="P266" s="5">
        <v>0</v>
      </c>
      <c r="Q266" s="5">
        <v>1</v>
      </c>
      <c r="R266" s="20">
        <f t="shared" si="46"/>
        <v>0</v>
      </c>
      <c r="S266" s="1">
        <f t="shared" si="47"/>
        <v>15</v>
      </c>
    </row>
    <row r="267" spans="1:19" ht="12.75" customHeight="1">
      <c r="A267" s="50" t="s">
        <v>67</v>
      </c>
      <c r="B267" s="51"/>
      <c r="C267" s="51"/>
      <c r="D267" s="5">
        <v>0</v>
      </c>
      <c r="E267" s="5">
        <v>1</v>
      </c>
      <c r="F267" s="16">
        <f t="shared" si="42"/>
        <v>0</v>
      </c>
      <c r="G267" s="5">
        <v>0</v>
      </c>
      <c r="H267" s="5">
        <v>1</v>
      </c>
      <c r="I267" s="3">
        <f t="shared" si="43"/>
        <v>0</v>
      </c>
      <c r="J267" s="5">
        <v>0</v>
      </c>
      <c r="K267" s="5">
        <v>1</v>
      </c>
      <c r="L267" s="16">
        <f t="shared" si="44"/>
        <v>0</v>
      </c>
      <c r="M267" s="5">
        <v>0</v>
      </c>
      <c r="N267" s="5">
        <v>1</v>
      </c>
      <c r="O267" s="16">
        <f t="shared" si="45"/>
        <v>0</v>
      </c>
      <c r="P267" s="5">
        <v>0</v>
      </c>
      <c r="Q267" s="5">
        <v>1</v>
      </c>
      <c r="R267" s="16">
        <f t="shared" si="46"/>
        <v>0</v>
      </c>
      <c r="S267" s="1">
        <f t="shared" si="47"/>
        <v>0</v>
      </c>
    </row>
    <row r="268" spans="1:19" ht="12.75">
      <c r="A268" s="50" t="s">
        <v>7</v>
      </c>
      <c r="B268" s="51"/>
      <c r="C268" s="51"/>
      <c r="D268" s="4">
        <v>0</v>
      </c>
      <c r="E268" s="4">
        <v>1</v>
      </c>
      <c r="F268" s="16">
        <f t="shared" si="42"/>
        <v>0</v>
      </c>
      <c r="G268" s="4">
        <v>0</v>
      </c>
      <c r="H268" s="4">
        <v>1</v>
      </c>
      <c r="I268" s="3">
        <f t="shared" si="43"/>
        <v>0</v>
      </c>
      <c r="J268" s="4">
        <v>0</v>
      </c>
      <c r="K268" s="4">
        <v>1</v>
      </c>
      <c r="L268" s="16">
        <f t="shared" si="44"/>
        <v>0</v>
      </c>
      <c r="M268" s="4">
        <v>0</v>
      </c>
      <c r="N268" s="4">
        <v>1</v>
      </c>
      <c r="O268" s="16">
        <f t="shared" si="45"/>
        <v>0</v>
      </c>
      <c r="P268" s="4">
        <v>0</v>
      </c>
      <c r="Q268" s="4">
        <v>1</v>
      </c>
      <c r="R268" s="16">
        <f t="shared" si="46"/>
        <v>0</v>
      </c>
      <c r="S268" s="1">
        <f t="shared" si="47"/>
        <v>0</v>
      </c>
    </row>
    <row r="269" spans="1:20" ht="12.75">
      <c r="A269" s="50" t="s">
        <v>4</v>
      </c>
      <c r="B269" s="51"/>
      <c r="C269" s="51"/>
      <c r="D269" s="4">
        <f>D266+D267+D268</f>
        <v>0</v>
      </c>
      <c r="E269" s="4">
        <v>1</v>
      </c>
      <c r="F269" s="16">
        <f t="shared" si="42"/>
        <v>0</v>
      </c>
      <c r="G269" s="4">
        <f>G266+G267+G268</f>
        <v>0</v>
      </c>
      <c r="H269" s="4">
        <v>1</v>
      </c>
      <c r="I269" s="3">
        <f t="shared" si="43"/>
        <v>0</v>
      </c>
      <c r="J269" s="4">
        <f>J266+J267+J268</f>
        <v>15</v>
      </c>
      <c r="K269" s="4">
        <v>1</v>
      </c>
      <c r="L269" s="20">
        <f t="shared" si="44"/>
        <v>15</v>
      </c>
      <c r="M269" s="4">
        <f>M266+M267+M268</f>
        <v>0</v>
      </c>
      <c r="N269" s="4">
        <v>1</v>
      </c>
      <c r="O269" s="20">
        <f t="shared" si="45"/>
        <v>0</v>
      </c>
      <c r="P269" s="4">
        <f>P266+P267+P268</f>
        <v>0</v>
      </c>
      <c r="Q269" s="4">
        <v>1</v>
      </c>
      <c r="R269" s="20">
        <f t="shared" si="46"/>
        <v>0</v>
      </c>
      <c r="S269" s="1">
        <f t="shared" si="47"/>
        <v>15</v>
      </c>
      <c r="T269" s="8">
        <f>S266+S267+S268</f>
        <v>15</v>
      </c>
    </row>
    <row r="270" spans="1:20" ht="12.75">
      <c r="A270" s="7" t="s">
        <v>3</v>
      </c>
      <c r="B270" s="6"/>
      <c r="C270" s="6"/>
      <c r="D270" s="4">
        <f>D265+D269</f>
        <v>0</v>
      </c>
      <c r="E270" s="4">
        <v>1</v>
      </c>
      <c r="F270" s="16">
        <f t="shared" si="42"/>
        <v>0</v>
      </c>
      <c r="G270" s="4">
        <f>G265+G269</f>
        <v>0</v>
      </c>
      <c r="H270" s="4">
        <v>1</v>
      </c>
      <c r="I270" s="3">
        <f t="shared" si="43"/>
        <v>0</v>
      </c>
      <c r="J270" s="21">
        <f>J265+J269</f>
        <v>595</v>
      </c>
      <c r="K270" s="4">
        <v>1</v>
      </c>
      <c r="L270" s="22">
        <f t="shared" si="44"/>
        <v>595</v>
      </c>
      <c r="M270" s="21">
        <f>M265+M269</f>
        <v>0</v>
      </c>
      <c r="N270" s="4">
        <v>1</v>
      </c>
      <c r="O270" s="22">
        <f t="shared" si="45"/>
        <v>0</v>
      </c>
      <c r="P270" s="21">
        <f>P265+P269</f>
        <v>0</v>
      </c>
      <c r="Q270" s="4">
        <v>1</v>
      </c>
      <c r="R270" s="22">
        <f t="shared" si="46"/>
        <v>0</v>
      </c>
      <c r="S270" s="1">
        <f t="shared" si="47"/>
        <v>595</v>
      </c>
      <c r="T270" s="8">
        <f>T265+T269</f>
        <v>595</v>
      </c>
    </row>
    <row r="271" spans="1:19" ht="12.75">
      <c r="A271" s="52" t="s">
        <v>2</v>
      </c>
      <c r="B271" s="52"/>
      <c r="C271" s="52"/>
      <c r="D271" s="15"/>
      <c r="E271" s="15"/>
      <c r="F271" s="16">
        <f t="shared" si="42"/>
        <v>0</v>
      </c>
      <c r="G271" s="9"/>
      <c r="H271" s="9"/>
      <c r="I271" s="3">
        <f t="shared" si="43"/>
        <v>0</v>
      </c>
      <c r="J271" s="15"/>
      <c r="K271" s="15"/>
      <c r="L271" s="16">
        <f t="shared" si="44"/>
        <v>0</v>
      </c>
      <c r="M271" s="15"/>
      <c r="N271" s="15"/>
      <c r="O271" s="16">
        <f t="shared" si="45"/>
        <v>0</v>
      </c>
      <c r="P271" s="15"/>
      <c r="Q271" s="15"/>
      <c r="R271" s="16">
        <f t="shared" si="46"/>
        <v>0</v>
      </c>
      <c r="S271" s="1">
        <f t="shared" si="47"/>
        <v>0</v>
      </c>
    </row>
    <row r="273" ht="12.75">
      <c r="A273" t="s">
        <v>20</v>
      </c>
    </row>
    <row r="274" ht="12.75">
      <c r="A274" t="s">
        <v>32</v>
      </c>
    </row>
    <row r="275" ht="12.75">
      <c r="A275" t="s">
        <v>28</v>
      </c>
    </row>
    <row r="276" ht="12.75">
      <c r="A276" t="s">
        <v>13</v>
      </c>
    </row>
    <row r="279" spans="1:19" ht="12.75" customHeight="1">
      <c r="A279" s="53" t="s">
        <v>36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:19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9" spans="1:20" ht="12.75">
      <c r="A289" s="54" t="s">
        <v>60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</row>
    <row r="290" spans="1:20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</row>
    <row r="291" spans="1:20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</row>
    <row r="293" spans="1:19" ht="12.75">
      <c r="A293" s="55" t="s">
        <v>14</v>
      </c>
      <c r="B293" s="56"/>
      <c r="C293" s="56"/>
      <c r="D293" s="61" t="s">
        <v>15</v>
      </c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 t="s">
        <v>10</v>
      </c>
    </row>
    <row r="294" spans="1:19" ht="12.75">
      <c r="A294" s="57"/>
      <c r="B294" s="58"/>
      <c r="C294" s="58"/>
      <c r="D294" s="62">
        <v>1</v>
      </c>
      <c r="E294" s="65"/>
      <c r="F294" s="66"/>
      <c r="G294" s="62">
        <v>2</v>
      </c>
      <c r="H294" s="65"/>
      <c r="I294" s="66"/>
      <c r="J294" s="62" t="s">
        <v>61</v>
      </c>
      <c r="K294" s="65"/>
      <c r="L294" s="66"/>
      <c r="M294" s="62">
        <v>4</v>
      </c>
      <c r="N294" s="65"/>
      <c r="O294" s="66"/>
      <c r="P294" s="62">
        <v>5</v>
      </c>
      <c r="Q294" s="65"/>
      <c r="R294" s="66"/>
      <c r="S294" s="61"/>
    </row>
    <row r="295" spans="1:19" ht="20.25">
      <c r="A295" s="59"/>
      <c r="B295" s="60"/>
      <c r="C295" s="60"/>
      <c r="D295" s="2" t="s">
        <v>5</v>
      </c>
      <c r="E295" s="2" t="s">
        <v>8</v>
      </c>
      <c r="F295" s="2" t="s">
        <v>9</v>
      </c>
      <c r="G295" s="2" t="s">
        <v>5</v>
      </c>
      <c r="H295" s="2" t="s">
        <v>8</v>
      </c>
      <c r="I295" s="2" t="s">
        <v>9</v>
      </c>
      <c r="J295" s="2" t="s">
        <v>5</v>
      </c>
      <c r="K295" s="2" t="s">
        <v>8</v>
      </c>
      <c r="L295" s="2" t="s">
        <v>9</v>
      </c>
      <c r="M295" s="2" t="s">
        <v>5</v>
      </c>
      <c r="N295" s="2" t="s">
        <v>8</v>
      </c>
      <c r="O295" s="2" t="s">
        <v>9</v>
      </c>
      <c r="P295" s="2" t="s">
        <v>5</v>
      </c>
      <c r="Q295" s="2" t="s">
        <v>8</v>
      </c>
      <c r="R295" s="2" t="s">
        <v>9</v>
      </c>
      <c r="S295" s="61"/>
    </row>
    <row r="296" spans="1:19" ht="12.75">
      <c r="A296" s="52" t="s">
        <v>16</v>
      </c>
      <c r="B296" s="52"/>
      <c r="C296" s="52"/>
      <c r="D296" s="9">
        <v>0</v>
      </c>
      <c r="E296" s="9">
        <v>1</v>
      </c>
      <c r="F296" s="3">
        <f>D296*E296</f>
        <v>0</v>
      </c>
      <c r="G296" s="9">
        <v>0</v>
      </c>
      <c r="H296" s="9">
        <v>1</v>
      </c>
      <c r="I296" s="3">
        <f>G296*H296</f>
        <v>0</v>
      </c>
      <c r="J296" s="15">
        <v>348</v>
      </c>
      <c r="K296" s="15">
        <v>1</v>
      </c>
      <c r="L296" s="16">
        <f>J296*K296</f>
        <v>348</v>
      </c>
      <c r="M296" s="15">
        <v>0</v>
      </c>
      <c r="N296" s="15">
        <v>1</v>
      </c>
      <c r="O296" s="16">
        <f>M296*N296</f>
        <v>0</v>
      </c>
      <c r="P296" s="15">
        <v>0</v>
      </c>
      <c r="Q296" s="15">
        <v>1</v>
      </c>
      <c r="R296" s="16">
        <f>P296*Q296</f>
        <v>0</v>
      </c>
      <c r="S296" s="1">
        <f>F296+I296+L296+O296+R296</f>
        <v>348</v>
      </c>
    </row>
    <row r="297" spans="1:19" ht="12.75">
      <c r="A297" s="52" t="s">
        <v>18</v>
      </c>
      <c r="B297" s="52"/>
      <c r="C297" s="52"/>
      <c r="D297" s="15">
        <v>0</v>
      </c>
      <c r="E297" s="15">
        <v>1</v>
      </c>
      <c r="F297" s="16">
        <f aca="true" t="shared" si="48" ref="F297:F307">D297*E297</f>
        <v>0</v>
      </c>
      <c r="G297" s="15">
        <v>0</v>
      </c>
      <c r="H297" s="15">
        <v>1</v>
      </c>
      <c r="I297" s="16">
        <f aca="true" t="shared" si="49" ref="I297:I307">G297*H297</f>
        <v>0</v>
      </c>
      <c r="J297" s="15">
        <v>32</v>
      </c>
      <c r="K297" s="15">
        <v>1</v>
      </c>
      <c r="L297" s="16">
        <f aca="true" t="shared" si="50" ref="L297:L307">J297*K297</f>
        <v>32</v>
      </c>
      <c r="M297" s="15">
        <v>0</v>
      </c>
      <c r="N297" s="15">
        <v>1</v>
      </c>
      <c r="O297" s="16">
        <f aca="true" t="shared" si="51" ref="O297:O307">M297*N297</f>
        <v>0</v>
      </c>
      <c r="P297" s="15">
        <v>0</v>
      </c>
      <c r="Q297" s="15">
        <v>1</v>
      </c>
      <c r="R297" s="16">
        <f aca="true" t="shared" si="52" ref="R297:R307">P297*Q297</f>
        <v>0</v>
      </c>
      <c r="S297" s="1">
        <f aca="true" t="shared" si="53" ref="S297:S307">F297+I297+L297+O297+R297</f>
        <v>32</v>
      </c>
    </row>
    <row r="298" spans="1:19" ht="12.75">
      <c r="A298" s="52" t="s">
        <v>17</v>
      </c>
      <c r="B298" s="52"/>
      <c r="C298" s="52"/>
      <c r="D298" s="15">
        <v>0</v>
      </c>
      <c r="E298" s="15">
        <v>1</v>
      </c>
      <c r="F298" s="16">
        <f t="shared" si="48"/>
        <v>0</v>
      </c>
      <c r="G298" s="9">
        <v>0</v>
      </c>
      <c r="H298" s="9">
        <v>1</v>
      </c>
      <c r="I298" s="3">
        <f t="shared" si="49"/>
        <v>0</v>
      </c>
      <c r="J298" s="15">
        <v>33</v>
      </c>
      <c r="K298" s="15">
        <v>1</v>
      </c>
      <c r="L298" s="16">
        <f t="shared" si="50"/>
        <v>33</v>
      </c>
      <c r="M298" s="15">
        <v>0</v>
      </c>
      <c r="N298" s="15">
        <v>1</v>
      </c>
      <c r="O298" s="16">
        <f t="shared" si="51"/>
        <v>0</v>
      </c>
      <c r="P298" s="15">
        <v>0</v>
      </c>
      <c r="Q298" s="15">
        <v>1</v>
      </c>
      <c r="R298" s="16">
        <f t="shared" si="52"/>
        <v>0</v>
      </c>
      <c r="S298" s="1">
        <f t="shared" si="53"/>
        <v>33</v>
      </c>
    </row>
    <row r="299" spans="1:19" ht="12.75">
      <c r="A299" s="50" t="s">
        <v>19</v>
      </c>
      <c r="B299" s="51"/>
      <c r="C299" s="51"/>
      <c r="D299" s="4">
        <v>0</v>
      </c>
      <c r="E299" s="4">
        <v>1</v>
      </c>
      <c r="F299" s="16">
        <f t="shared" si="48"/>
        <v>0</v>
      </c>
      <c r="G299" s="4">
        <v>0</v>
      </c>
      <c r="H299" s="4">
        <v>1</v>
      </c>
      <c r="I299" s="3">
        <f t="shared" si="49"/>
        <v>0</v>
      </c>
      <c r="J299" s="4">
        <v>188</v>
      </c>
      <c r="K299" s="4">
        <v>1</v>
      </c>
      <c r="L299" s="16">
        <f t="shared" si="50"/>
        <v>188</v>
      </c>
      <c r="M299" s="4">
        <v>0</v>
      </c>
      <c r="N299" s="4">
        <v>1</v>
      </c>
      <c r="O299" s="16">
        <f t="shared" si="51"/>
        <v>0</v>
      </c>
      <c r="P299" s="4">
        <v>0</v>
      </c>
      <c r="Q299" s="4">
        <v>1</v>
      </c>
      <c r="R299" s="16">
        <f t="shared" si="52"/>
        <v>0</v>
      </c>
      <c r="S299" s="1">
        <f t="shared" si="53"/>
        <v>188</v>
      </c>
    </row>
    <row r="300" spans="1:19" ht="12.75">
      <c r="A300" s="50" t="s">
        <v>6</v>
      </c>
      <c r="B300" s="51"/>
      <c r="C300" s="51"/>
      <c r="D300" s="4">
        <v>0</v>
      </c>
      <c r="E300" s="4">
        <v>1</v>
      </c>
      <c r="F300" s="16">
        <f t="shared" si="48"/>
        <v>0</v>
      </c>
      <c r="G300" s="4">
        <v>0</v>
      </c>
      <c r="H300" s="4">
        <v>1</v>
      </c>
      <c r="I300" s="3">
        <f t="shared" si="49"/>
        <v>0</v>
      </c>
      <c r="J300" s="4">
        <v>0</v>
      </c>
      <c r="K300" s="4">
        <v>1</v>
      </c>
      <c r="L300" s="16">
        <f t="shared" si="50"/>
        <v>0</v>
      </c>
      <c r="M300" s="4">
        <v>0</v>
      </c>
      <c r="N300" s="4">
        <v>1</v>
      </c>
      <c r="O300" s="16">
        <f t="shared" si="51"/>
        <v>0</v>
      </c>
      <c r="P300" s="4">
        <v>0</v>
      </c>
      <c r="Q300" s="4">
        <v>1</v>
      </c>
      <c r="R300" s="16">
        <f t="shared" si="52"/>
        <v>0</v>
      </c>
      <c r="S300" s="1">
        <f t="shared" si="53"/>
        <v>0</v>
      </c>
    </row>
    <row r="301" spans="1:20" ht="12.75">
      <c r="A301" s="50" t="s">
        <v>4</v>
      </c>
      <c r="B301" s="51"/>
      <c r="C301" s="51"/>
      <c r="D301" s="4">
        <f>D296+D297+D298+D299+D300</f>
        <v>0</v>
      </c>
      <c r="E301" s="4">
        <v>1</v>
      </c>
      <c r="F301" s="16">
        <f t="shared" si="48"/>
        <v>0</v>
      </c>
      <c r="G301" s="4">
        <v>0</v>
      </c>
      <c r="H301" s="4">
        <v>1</v>
      </c>
      <c r="I301" s="3">
        <f t="shared" si="49"/>
        <v>0</v>
      </c>
      <c r="J301" s="4">
        <f>J296+J297+J298+J299+J300</f>
        <v>601</v>
      </c>
      <c r="K301" s="4">
        <v>1</v>
      </c>
      <c r="L301" s="16">
        <f t="shared" si="50"/>
        <v>601</v>
      </c>
      <c r="M301" s="4">
        <f>M296+M297+M298+M299+M300</f>
        <v>0</v>
      </c>
      <c r="N301" s="4">
        <v>1</v>
      </c>
      <c r="O301" s="16">
        <f t="shared" si="51"/>
        <v>0</v>
      </c>
      <c r="P301" s="4">
        <f>P296+P297+P298+P299+P300</f>
        <v>0</v>
      </c>
      <c r="Q301" s="4">
        <v>1</v>
      </c>
      <c r="R301" s="16">
        <f t="shared" si="52"/>
        <v>0</v>
      </c>
      <c r="S301" s="1">
        <f t="shared" si="53"/>
        <v>601</v>
      </c>
      <c r="T301" s="8">
        <f>S296+S297+S298+S299+S300</f>
        <v>601</v>
      </c>
    </row>
    <row r="302" spans="1:19" ht="12.75" customHeight="1">
      <c r="A302" s="50" t="s">
        <v>66</v>
      </c>
      <c r="B302" s="51"/>
      <c r="C302" s="51"/>
      <c r="D302" s="5">
        <v>0</v>
      </c>
      <c r="E302" s="5">
        <v>1</v>
      </c>
      <c r="F302" s="16">
        <f t="shared" si="48"/>
        <v>0</v>
      </c>
      <c r="G302" s="5">
        <v>0</v>
      </c>
      <c r="H302" s="5">
        <v>1</v>
      </c>
      <c r="I302" s="3">
        <f t="shared" si="49"/>
        <v>0</v>
      </c>
      <c r="J302" s="5">
        <v>15</v>
      </c>
      <c r="K302" s="5">
        <v>1</v>
      </c>
      <c r="L302" s="20">
        <f t="shared" si="50"/>
        <v>15</v>
      </c>
      <c r="M302" s="5">
        <v>0</v>
      </c>
      <c r="N302" s="5">
        <v>1</v>
      </c>
      <c r="O302" s="20">
        <f t="shared" si="51"/>
        <v>0</v>
      </c>
      <c r="P302" s="5">
        <v>0</v>
      </c>
      <c r="Q302" s="5">
        <v>1</v>
      </c>
      <c r="R302" s="20">
        <f t="shared" si="52"/>
        <v>0</v>
      </c>
      <c r="S302" s="1">
        <f t="shared" si="53"/>
        <v>15</v>
      </c>
    </row>
    <row r="303" spans="1:19" ht="12.75" customHeight="1">
      <c r="A303" s="50" t="s">
        <v>67</v>
      </c>
      <c r="B303" s="51"/>
      <c r="C303" s="51"/>
      <c r="D303" s="5">
        <v>0</v>
      </c>
      <c r="E303" s="5">
        <v>1</v>
      </c>
      <c r="F303" s="16">
        <f t="shared" si="48"/>
        <v>0</v>
      </c>
      <c r="G303" s="5">
        <v>0</v>
      </c>
      <c r="H303" s="5">
        <v>1</v>
      </c>
      <c r="I303" s="3">
        <f t="shared" si="49"/>
        <v>0</v>
      </c>
      <c r="J303" s="5">
        <v>0</v>
      </c>
      <c r="K303" s="5">
        <v>1</v>
      </c>
      <c r="L303" s="16">
        <f t="shared" si="50"/>
        <v>0</v>
      </c>
      <c r="M303" s="5">
        <v>0</v>
      </c>
      <c r="N303" s="5">
        <v>1</v>
      </c>
      <c r="O303" s="16">
        <f t="shared" si="51"/>
        <v>0</v>
      </c>
      <c r="P303" s="5">
        <v>0</v>
      </c>
      <c r="Q303" s="5">
        <v>1</v>
      </c>
      <c r="R303" s="16">
        <f t="shared" si="52"/>
        <v>0</v>
      </c>
      <c r="S303" s="1">
        <f t="shared" si="53"/>
        <v>0</v>
      </c>
    </row>
    <row r="304" spans="1:19" ht="12.75">
      <c r="A304" s="50" t="s">
        <v>7</v>
      </c>
      <c r="B304" s="51"/>
      <c r="C304" s="51"/>
      <c r="D304" s="4">
        <v>0</v>
      </c>
      <c r="E304" s="4">
        <v>1</v>
      </c>
      <c r="F304" s="16">
        <f t="shared" si="48"/>
        <v>0</v>
      </c>
      <c r="G304" s="4">
        <v>0</v>
      </c>
      <c r="H304" s="4">
        <v>1</v>
      </c>
      <c r="I304" s="3">
        <f t="shared" si="49"/>
        <v>0</v>
      </c>
      <c r="J304" s="4">
        <v>0</v>
      </c>
      <c r="K304" s="4">
        <v>1</v>
      </c>
      <c r="L304" s="16">
        <f t="shared" si="50"/>
        <v>0</v>
      </c>
      <c r="M304" s="4">
        <v>0</v>
      </c>
      <c r="N304" s="4">
        <v>1</v>
      </c>
      <c r="O304" s="16">
        <f t="shared" si="51"/>
        <v>0</v>
      </c>
      <c r="P304" s="4">
        <v>0</v>
      </c>
      <c r="Q304" s="4">
        <v>1</v>
      </c>
      <c r="R304" s="16">
        <f t="shared" si="52"/>
        <v>0</v>
      </c>
      <c r="S304" s="1">
        <f t="shared" si="53"/>
        <v>0</v>
      </c>
    </row>
    <row r="305" spans="1:20" ht="12.75">
      <c r="A305" s="50" t="s">
        <v>4</v>
      </c>
      <c r="B305" s="51"/>
      <c r="C305" s="51"/>
      <c r="D305" s="4">
        <f>D302+D303+D304</f>
        <v>0</v>
      </c>
      <c r="E305" s="4">
        <v>1</v>
      </c>
      <c r="F305" s="16">
        <f t="shared" si="48"/>
        <v>0</v>
      </c>
      <c r="G305" s="4">
        <f>G302+G303+G304</f>
        <v>0</v>
      </c>
      <c r="H305" s="4">
        <v>1</v>
      </c>
      <c r="I305" s="3">
        <f t="shared" si="49"/>
        <v>0</v>
      </c>
      <c r="J305" s="4">
        <f>J302+J303+J304</f>
        <v>15</v>
      </c>
      <c r="K305" s="4">
        <v>1</v>
      </c>
      <c r="L305" s="20">
        <f t="shared" si="50"/>
        <v>15</v>
      </c>
      <c r="M305" s="4">
        <f>M302+M303+M304</f>
        <v>0</v>
      </c>
      <c r="N305" s="4">
        <v>1</v>
      </c>
      <c r="O305" s="20">
        <f t="shared" si="51"/>
        <v>0</v>
      </c>
      <c r="P305" s="4">
        <f>P302+P303+P304</f>
        <v>0</v>
      </c>
      <c r="Q305" s="4">
        <v>1</v>
      </c>
      <c r="R305" s="20">
        <f t="shared" si="52"/>
        <v>0</v>
      </c>
      <c r="S305" s="1">
        <f t="shared" si="53"/>
        <v>15</v>
      </c>
      <c r="T305" s="8">
        <f>S302+S303+S304</f>
        <v>15</v>
      </c>
    </row>
    <row r="306" spans="1:20" ht="12.75">
      <c r="A306" s="7" t="s">
        <v>3</v>
      </c>
      <c r="B306" s="6"/>
      <c r="C306" s="6"/>
      <c r="D306" s="4">
        <f>D301+D305</f>
        <v>0</v>
      </c>
      <c r="E306" s="4">
        <v>1</v>
      </c>
      <c r="F306" s="16">
        <f t="shared" si="48"/>
        <v>0</v>
      </c>
      <c r="G306" s="4">
        <f>G301+G305</f>
        <v>0</v>
      </c>
      <c r="H306" s="4">
        <v>1</v>
      </c>
      <c r="I306" s="3">
        <f t="shared" si="49"/>
        <v>0</v>
      </c>
      <c r="J306" s="21">
        <f>J301+J305</f>
        <v>616</v>
      </c>
      <c r="K306" s="4">
        <v>1</v>
      </c>
      <c r="L306" s="22">
        <f t="shared" si="50"/>
        <v>616</v>
      </c>
      <c r="M306" s="21">
        <f>M301+M305</f>
        <v>0</v>
      </c>
      <c r="N306" s="4">
        <v>1</v>
      </c>
      <c r="O306" s="22">
        <f t="shared" si="51"/>
        <v>0</v>
      </c>
      <c r="P306" s="21">
        <f>P301+P305</f>
        <v>0</v>
      </c>
      <c r="Q306" s="4">
        <v>1</v>
      </c>
      <c r="R306" s="22">
        <f t="shared" si="52"/>
        <v>0</v>
      </c>
      <c r="S306" s="1">
        <f t="shared" si="53"/>
        <v>616</v>
      </c>
      <c r="T306" s="8">
        <f>T301+T305</f>
        <v>616</v>
      </c>
    </row>
    <row r="307" spans="1:19" ht="12.75">
      <c r="A307" s="52" t="s">
        <v>2</v>
      </c>
      <c r="B307" s="52"/>
      <c r="C307" s="52"/>
      <c r="D307" s="15"/>
      <c r="E307" s="15"/>
      <c r="F307" s="16">
        <f t="shared" si="48"/>
        <v>0</v>
      </c>
      <c r="G307" s="9"/>
      <c r="H307" s="9"/>
      <c r="I307" s="3">
        <f t="shared" si="49"/>
        <v>0</v>
      </c>
      <c r="J307" s="15"/>
      <c r="K307" s="15"/>
      <c r="L307" s="16">
        <f t="shared" si="50"/>
        <v>0</v>
      </c>
      <c r="M307" s="15"/>
      <c r="N307" s="15"/>
      <c r="O307" s="16">
        <f t="shared" si="51"/>
        <v>0</v>
      </c>
      <c r="P307" s="15"/>
      <c r="Q307" s="15"/>
      <c r="R307" s="16">
        <f t="shared" si="52"/>
        <v>0</v>
      </c>
      <c r="S307" s="1">
        <f t="shared" si="53"/>
        <v>0</v>
      </c>
    </row>
    <row r="309" ht="12.75">
      <c r="A309" t="s">
        <v>20</v>
      </c>
    </row>
    <row r="310" ht="12.75">
      <c r="A310" t="s">
        <v>32</v>
      </c>
    </row>
    <row r="311" ht="12.75">
      <c r="A311" t="s">
        <v>28</v>
      </c>
    </row>
    <row r="312" ht="12.75">
      <c r="A312" t="s">
        <v>13</v>
      </c>
    </row>
    <row r="315" spans="1:19" ht="12.75" customHeight="1">
      <c r="A315" s="53" t="s">
        <v>36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:19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25" spans="1:20" ht="12.75">
      <c r="A325" s="54" t="s">
        <v>62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</row>
    <row r="326" spans="1:20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</row>
    <row r="327" spans="1:20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</row>
    <row r="329" spans="1:19" ht="12.75">
      <c r="A329" s="55" t="s">
        <v>14</v>
      </c>
      <c r="B329" s="56"/>
      <c r="C329" s="56"/>
      <c r="D329" s="61" t="s">
        <v>15</v>
      </c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 t="s">
        <v>10</v>
      </c>
    </row>
    <row r="330" spans="1:19" ht="12.75">
      <c r="A330" s="57"/>
      <c r="B330" s="58"/>
      <c r="C330" s="58"/>
      <c r="D330" s="62" t="s">
        <v>76</v>
      </c>
      <c r="E330" s="63"/>
      <c r="F330" s="64"/>
      <c r="G330" s="62" t="s">
        <v>63</v>
      </c>
      <c r="H330" s="65"/>
      <c r="I330" s="66"/>
      <c r="J330" s="62">
        <v>3</v>
      </c>
      <c r="K330" s="65"/>
      <c r="L330" s="66"/>
      <c r="M330" s="62">
        <v>4</v>
      </c>
      <c r="N330" s="65"/>
      <c r="O330" s="66"/>
      <c r="P330" s="62">
        <v>5</v>
      </c>
      <c r="Q330" s="65"/>
      <c r="R330" s="66"/>
      <c r="S330" s="61"/>
    </row>
    <row r="331" spans="1:19" ht="20.25">
      <c r="A331" s="59"/>
      <c r="B331" s="60"/>
      <c r="C331" s="60"/>
      <c r="D331" s="2" t="s">
        <v>5</v>
      </c>
      <c r="E331" s="2" t="s">
        <v>8</v>
      </c>
      <c r="F331" s="2" t="s">
        <v>9</v>
      </c>
      <c r="G331" s="2" t="s">
        <v>5</v>
      </c>
      <c r="H331" s="2" t="s">
        <v>8</v>
      </c>
      <c r="I331" s="2" t="s">
        <v>9</v>
      </c>
      <c r="J331" s="2" t="s">
        <v>5</v>
      </c>
      <c r="K331" s="2" t="s">
        <v>8</v>
      </c>
      <c r="L331" s="2" t="s">
        <v>9</v>
      </c>
      <c r="M331" s="2" t="s">
        <v>5</v>
      </c>
      <c r="N331" s="2" t="s">
        <v>8</v>
      </c>
      <c r="O331" s="2" t="s">
        <v>9</v>
      </c>
      <c r="P331" s="2" t="s">
        <v>5</v>
      </c>
      <c r="Q331" s="2" t="s">
        <v>8</v>
      </c>
      <c r="R331" s="2" t="s">
        <v>9</v>
      </c>
      <c r="S331" s="61"/>
    </row>
    <row r="332" spans="1:19" ht="12.75">
      <c r="A332" s="52" t="s">
        <v>16</v>
      </c>
      <c r="B332" s="52"/>
      <c r="C332" s="52"/>
      <c r="D332" s="9">
        <v>840</v>
      </c>
      <c r="E332" s="9">
        <v>1</v>
      </c>
      <c r="F332" s="3">
        <f>D332*E332</f>
        <v>840</v>
      </c>
      <c r="G332" s="9">
        <v>492</v>
      </c>
      <c r="H332" s="9">
        <v>1</v>
      </c>
      <c r="I332" s="3">
        <f>G332*H332</f>
        <v>492</v>
      </c>
      <c r="J332" s="15">
        <v>0</v>
      </c>
      <c r="K332" s="15">
        <v>1</v>
      </c>
      <c r="L332" s="16">
        <f>J332*K332</f>
        <v>0</v>
      </c>
      <c r="M332" s="15">
        <v>0</v>
      </c>
      <c r="N332" s="15">
        <v>1</v>
      </c>
      <c r="O332" s="16">
        <f>M332*N332</f>
        <v>0</v>
      </c>
      <c r="P332" s="15">
        <v>0</v>
      </c>
      <c r="Q332" s="15">
        <v>1</v>
      </c>
      <c r="R332" s="16">
        <f>P332*Q332</f>
        <v>0</v>
      </c>
      <c r="S332" s="1">
        <f>F332+I332+L332+O332+R332</f>
        <v>1332</v>
      </c>
    </row>
    <row r="333" spans="1:19" ht="12.75">
      <c r="A333" s="52" t="s">
        <v>18</v>
      </c>
      <c r="B333" s="52"/>
      <c r="C333" s="52"/>
      <c r="D333" s="15">
        <v>40</v>
      </c>
      <c r="E333" s="15">
        <v>1</v>
      </c>
      <c r="F333" s="16">
        <f aca="true" t="shared" si="54" ref="F333:F343">D333*E333</f>
        <v>40</v>
      </c>
      <c r="G333" s="15">
        <v>36</v>
      </c>
      <c r="H333" s="15">
        <v>1</v>
      </c>
      <c r="I333" s="16">
        <f aca="true" t="shared" si="55" ref="I333:I343">G333*H333</f>
        <v>36</v>
      </c>
      <c r="J333" s="15">
        <v>0</v>
      </c>
      <c r="K333" s="15">
        <v>1</v>
      </c>
      <c r="L333" s="16">
        <f aca="true" t="shared" si="56" ref="L333:L343">J333*K333</f>
        <v>0</v>
      </c>
      <c r="M333" s="15">
        <v>0</v>
      </c>
      <c r="N333" s="15">
        <v>1</v>
      </c>
      <c r="O333" s="16">
        <f aca="true" t="shared" si="57" ref="O333:O343">M333*N333</f>
        <v>0</v>
      </c>
      <c r="P333" s="15">
        <v>0</v>
      </c>
      <c r="Q333" s="15">
        <v>1</v>
      </c>
      <c r="R333" s="16">
        <f aca="true" t="shared" si="58" ref="R333:R343">P333*Q333</f>
        <v>0</v>
      </c>
      <c r="S333" s="1">
        <f aca="true" t="shared" si="59" ref="S333:S343">F333+I333+L333+O333+R333</f>
        <v>76</v>
      </c>
    </row>
    <row r="334" spans="1:19" ht="12.75">
      <c r="A334" s="52" t="s">
        <v>17</v>
      </c>
      <c r="B334" s="52"/>
      <c r="C334" s="52"/>
      <c r="D334" s="15">
        <v>0</v>
      </c>
      <c r="E334" s="15">
        <v>1</v>
      </c>
      <c r="F334" s="16">
        <f t="shared" si="54"/>
        <v>0</v>
      </c>
      <c r="G334" s="9">
        <v>0</v>
      </c>
      <c r="H334" s="9">
        <v>1</v>
      </c>
      <c r="I334" s="3">
        <f t="shared" si="55"/>
        <v>0</v>
      </c>
      <c r="J334" s="15">
        <v>0</v>
      </c>
      <c r="K334" s="15">
        <v>1</v>
      </c>
      <c r="L334" s="16">
        <f t="shared" si="56"/>
        <v>0</v>
      </c>
      <c r="M334" s="15">
        <v>0</v>
      </c>
      <c r="N334" s="15">
        <v>1</v>
      </c>
      <c r="O334" s="16">
        <f t="shared" si="57"/>
        <v>0</v>
      </c>
      <c r="P334" s="15">
        <v>0</v>
      </c>
      <c r="Q334" s="15">
        <v>1</v>
      </c>
      <c r="R334" s="16">
        <f t="shared" si="58"/>
        <v>0</v>
      </c>
      <c r="S334" s="1">
        <f t="shared" si="59"/>
        <v>0</v>
      </c>
    </row>
    <row r="335" spans="1:19" ht="12.75">
      <c r="A335" s="50" t="s">
        <v>19</v>
      </c>
      <c r="B335" s="51"/>
      <c r="C335" s="51"/>
      <c r="D335" s="4">
        <v>349</v>
      </c>
      <c r="E335" s="4">
        <v>1</v>
      </c>
      <c r="F335" s="16">
        <f t="shared" si="54"/>
        <v>349</v>
      </c>
      <c r="G335" s="4">
        <v>241</v>
      </c>
      <c r="H335" s="4">
        <v>1</v>
      </c>
      <c r="I335" s="3">
        <f t="shared" si="55"/>
        <v>241</v>
      </c>
      <c r="J335" s="4">
        <v>0</v>
      </c>
      <c r="K335" s="4">
        <v>1</v>
      </c>
      <c r="L335" s="16">
        <f t="shared" si="56"/>
        <v>0</v>
      </c>
      <c r="M335" s="4">
        <v>0</v>
      </c>
      <c r="N335" s="4">
        <v>1</v>
      </c>
      <c r="O335" s="16">
        <f t="shared" si="57"/>
        <v>0</v>
      </c>
      <c r="P335" s="4">
        <v>0</v>
      </c>
      <c r="Q335" s="4">
        <v>1</v>
      </c>
      <c r="R335" s="16">
        <f t="shared" si="58"/>
        <v>0</v>
      </c>
      <c r="S335" s="1">
        <f t="shared" si="59"/>
        <v>590</v>
      </c>
    </row>
    <row r="336" spans="1:19" ht="12.75">
      <c r="A336" s="50" t="s">
        <v>6</v>
      </c>
      <c r="B336" s="51"/>
      <c r="C336" s="51"/>
      <c r="D336" s="4">
        <v>0</v>
      </c>
      <c r="E336" s="4">
        <v>1</v>
      </c>
      <c r="F336" s="16">
        <f t="shared" si="54"/>
        <v>0</v>
      </c>
      <c r="G336" s="4">
        <v>0</v>
      </c>
      <c r="H336" s="4">
        <v>1</v>
      </c>
      <c r="I336" s="3">
        <f t="shared" si="55"/>
        <v>0</v>
      </c>
      <c r="J336" s="4">
        <v>0</v>
      </c>
      <c r="K336" s="4">
        <v>1</v>
      </c>
      <c r="L336" s="16">
        <f t="shared" si="56"/>
        <v>0</v>
      </c>
      <c r="M336" s="4">
        <v>0</v>
      </c>
      <c r="N336" s="4">
        <v>1</v>
      </c>
      <c r="O336" s="16">
        <f t="shared" si="57"/>
        <v>0</v>
      </c>
      <c r="P336" s="4">
        <v>0</v>
      </c>
      <c r="Q336" s="4">
        <v>1</v>
      </c>
      <c r="R336" s="16">
        <f t="shared" si="58"/>
        <v>0</v>
      </c>
      <c r="S336" s="1">
        <f t="shared" si="59"/>
        <v>0</v>
      </c>
    </row>
    <row r="337" spans="1:20" ht="12.75">
      <c r="A337" s="50" t="s">
        <v>4</v>
      </c>
      <c r="B337" s="51"/>
      <c r="C337" s="51"/>
      <c r="D337" s="4">
        <f>D332+D333+D334+D335+D336</f>
        <v>1229</v>
      </c>
      <c r="E337" s="4">
        <v>1</v>
      </c>
      <c r="F337" s="16">
        <f t="shared" si="54"/>
        <v>1229</v>
      </c>
      <c r="G337" s="4">
        <f>G332+G333+G334+G335+G336</f>
        <v>769</v>
      </c>
      <c r="H337" s="4">
        <v>1</v>
      </c>
      <c r="I337" s="3">
        <f t="shared" si="55"/>
        <v>769</v>
      </c>
      <c r="J337" s="4">
        <f>J332+J333+J334+J335+J336</f>
        <v>0</v>
      </c>
      <c r="K337" s="4">
        <v>1</v>
      </c>
      <c r="L337" s="16">
        <f t="shared" si="56"/>
        <v>0</v>
      </c>
      <c r="M337" s="4">
        <f>M332+M333+M334+M335+M336</f>
        <v>0</v>
      </c>
      <c r="N337" s="4">
        <v>1</v>
      </c>
      <c r="O337" s="16">
        <f t="shared" si="57"/>
        <v>0</v>
      </c>
      <c r="P337" s="4">
        <f>P332+P333+P334+P335+P336</f>
        <v>0</v>
      </c>
      <c r="Q337" s="4">
        <v>1</v>
      </c>
      <c r="R337" s="16">
        <f t="shared" si="58"/>
        <v>0</v>
      </c>
      <c r="S337" s="1">
        <f t="shared" si="59"/>
        <v>1998</v>
      </c>
      <c r="T337" s="8">
        <f>S332+S333+S334+S335+S336</f>
        <v>1998</v>
      </c>
    </row>
    <row r="338" spans="1:19" ht="12.75" customHeight="1">
      <c r="A338" s="50" t="s">
        <v>66</v>
      </c>
      <c r="B338" s="51"/>
      <c r="C338" s="51"/>
      <c r="D338" s="5">
        <v>0</v>
      </c>
      <c r="E338" s="5">
        <v>1</v>
      </c>
      <c r="F338" s="16">
        <f t="shared" si="54"/>
        <v>0</v>
      </c>
      <c r="G338" s="5">
        <v>0</v>
      </c>
      <c r="H338" s="5">
        <v>1</v>
      </c>
      <c r="I338" s="3">
        <f t="shared" si="55"/>
        <v>0</v>
      </c>
      <c r="J338" s="5">
        <v>0</v>
      </c>
      <c r="K338" s="5">
        <v>1</v>
      </c>
      <c r="L338" s="20">
        <f t="shared" si="56"/>
        <v>0</v>
      </c>
      <c r="M338" s="5">
        <v>0</v>
      </c>
      <c r="N338" s="5">
        <v>1</v>
      </c>
      <c r="O338" s="20">
        <f t="shared" si="57"/>
        <v>0</v>
      </c>
      <c r="P338" s="5">
        <v>0</v>
      </c>
      <c r="Q338" s="5">
        <v>1</v>
      </c>
      <c r="R338" s="20">
        <f t="shared" si="58"/>
        <v>0</v>
      </c>
      <c r="S338" s="1">
        <f t="shared" si="59"/>
        <v>0</v>
      </c>
    </row>
    <row r="339" spans="1:19" ht="12.75" customHeight="1">
      <c r="A339" s="50" t="s">
        <v>67</v>
      </c>
      <c r="B339" s="51"/>
      <c r="C339" s="51"/>
      <c r="D339" s="5">
        <v>0</v>
      </c>
      <c r="E339" s="5">
        <v>1</v>
      </c>
      <c r="F339" s="16">
        <f t="shared" si="54"/>
        <v>0</v>
      </c>
      <c r="G339" s="5">
        <v>0</v>
      </c>
      <c r="H339" s="5">
        <v>1</v>
      </c>
      <c r="I339" s="3">
        <f t="shared" si="55"/>
        <v>0</v>
      </c>
      <c r="J339" s="5">
        <v>0</v>
      </c>
      <c r="K339" s="5">
        <v>1</v>
      </c>
      <c r="L339" s="16">
        <f t="shared" si="56"/>
        <v>0</v>
      </c>
      <c r="M339" s="5">
        <v>0</v>
      </c>
      <c r="N339" s="5">
        <v>1</v>
      </c>
      <c r="O339" s="16">
        <f t="shared" si="57"/>
        <v>0</v>
      </c>
      <c r="P339" s="5">
        <v>0</v>
      </c>
      <c r="Q339" s="5">
        <v>1</v>
      </c>
      <c r="R339" s="16">
        <f t="shared" si="58"/>
        <v>0</v>
      </c>
      <c r="S339" s="1">
        <f t="shared" si="59"/>
        <v>0</v>
      </c>
    </row>
    <row r="340" spans="1:19" ht="12.75">
      <c r="A340" s="50" t="s">
        <v>7</v>
      </c>
      <c r="B340" s="51"/>
      <c r="C340" s="51"/>
      <c r="D340" s="4">
        <v>0</v>
      </c>
      <c r="E340" s="4">
        <v>1</v>
      </c>
      <c r="F340" s="16">
        <f t="shared" si="54"/>
        <v>0</v>
      </c>
      <c r="G340" s="4">
        <v>0</v>
      </c>
      <c r="H340" s="4">
        <v>1</v>
      </c>
      <c r="I340" s="3">
        <f t="shared" si="55"/>
        <v>0</v>
      </c>
      <c r="J340" s="4">
        <v>0</v>
      </c>
      <c r="K340" s="4">
        <v>1</v>
      </c>
      <c r="L340" s="16">
        <f t="shared" si="56"/>
        <v>0</v>
      </c>
      <c r="M340" s="4">
        <v>0</v>
      </c>
      <c r="N340" s="4">
        <v>1</v>
      </c>
      <c r="O340" s="16">
        <f t="shared" si="57"/>
        <v>0</v>
      </c>
      <c r="P340" s="4">
        <v>0</v>
      </c>
      <c r="Q340" s="4">
        <v>1</v>
      </c>
      <c r="R340" s="16">
        <f t="shared" si="58"/>
        <v>0</v>
      </c>
      <c r="S340" s="1">
        <f t="shared" si="59"/>
        <v>0</v>
      </c>
    </row>
    <row r="341" spans="1:20" ht="12.75">
      <c r="A341" s="50" t="s">
        <v>4</v>
      </c>
      <c r="B341" s="51"/>
      <c r="C341" s="51"/>
      <c r="D341" s="4">
        <f>D338+D339+D340</f>
        <v>0</v>
      </c>
      <c r="E341" s="4">
        <v>1</v>
      </c>
      <c r="F341" s="16">
        <f t="shared" si="54"/>
        <v>0</v>
      </c>
      <c r="G341" s="4">
        <f>G338+G339+G340</f>
        <v>0</v>
      </c>
      <c r="H341" s="4">
        <v>1</v>
      </c>
      <c r="I341" s="3">
        <f t="shared" si="55"/>
        <v>0</v>
      </c>
      <c r="J341" s="4">
        <f>J338+J339+J340</f>
        <v>0</v>
      </c>
      <c r="K341" s="4">
        <v>1</v>
      </c>
      <c r="L341" s="20">
        <f t="shared" si="56"/>
        <v>0</v>
      </c>
      <c r="M341" s="4">
        <f>M338+M339+M340</f>
        <v>0</v>
      </c>
      <c r="N341" s="4">
        <v>1</v>
      </c>
      <c r="O341" s="20">
        <f t="shared" si="57"/>
        <v>0</v>
      </c>
      <c r="P341" s="4">
        <f>P338+P339+P340</f>
        <v>0</v>
      </c>
      <c r="Q341" s="4">
        <v>1</v>
      </c>
      <c r="R341" s="20">
        <f t="shared" si="58"/>
        <v>0</v>
      </c>
      <c r="S341" s="1">
        <f t="shared" si="59"/>
        <v>0</v>
      </c>
      <c r="T341" s="8">
        <f>S338+S339+S340</f>
        <v>0</v>
      </c>
    </row>
    <row r="342" spans="1:20" ht="12.75">
      <c r="A342" s="7" t="s">
        <v>3</v>
      </c>
      <c r="B342" s="6"/>
      <c r="C342" s="6"/>
      <c r="D342" s="4">
        <f>D337+D341</f>
        <v>1229</v>
      </c>
      <c r="E342" s="4">
        <v>1</v>
      </c>
      <c r="F342" s="16">
        <f t="shared" si="54"/>
        <v>1229</v>
      </c>
      <c r="G342" s="4">
        <f>G337+G341</f>
        <v>769</v>
      </c>
      <c r="H342" s="4">
        <v>1</v>
      </c>
      <c r="I342" s="3">
        <f t="shared" si="55"/>
        <v>769</v>
      </c>
      <c r="J342" s="21">
        <f>J337+J341</f>
        <v>0</v>
      </c>
      <c r="K342" s="4">
        <v>1</v>
      </c>
      <c r="L342" s="22">
        <f t="shared" si="56"/>
        <v>0</v>
      </c>
      <c r="M342" s="21">
        <f>M337+M341</f>
        <v>0</v>
      </c>
      <c r="N342" s="4">
        <v>1</v>
      </c>
      <c r="O342" s="22">
        <f t="shared" si="57"/>
        <v>0</v>
      </c>
      <c r="P342" s="21">
        <f>P337+P341</f>
        <v>0</v>
      </c>
      <c r="Q342" s="4">
        <v>1</v>
      </c>
      <c r="R342" s="22">
        <f t="shared" si="58"/>
        <v>0</v>
      </c>
      <c r="S342" s="1">
        <f t="shared" si="59"/>
        <v>1998</v>
      </c>
      <c r="T342" s="8">
        <f>T337+T341</f>
        <v>1998</v>
      </c>
    </row>
    <row r="343" spans="1:19" ht="12.75">
      <c r="A343" s="52" t="s">
        <v>2</v>
      </c>
      <c r="B343" s="52"/>
      <c r="C343" s="52"/>
      <c r="D343" s="15"/>
      <c r="E343" s="15"/>
      <c r="F343" s="16">
        <f t="shared" si="54"/>
        <v>0</v>
      </c>
      <c r="G343" s="9"/>
      <c r="H343" s="9"/>
      <c r="I343" s="3">
        <f t="shared" si="55"/>
        <v>0</v>
      </c>
      <c r="J343" s="15"/>
      <c r="K343" s="15"/>
      <c r="L343" s="16">
        <f t="shared" si="56"/>
        <v>0</v>
      </c>
      <c r="M343" s="15"/>
      <c r="N343" s="15"/>
      <c r="O343" s="16">
        <f t="shared" si="57"/>
        <v>0</v>
      </c>
      <c r="P343" s="15"/>
      <c r="Q343" s="15"/>
      <c r="R343" s="16">
        <f t="shared" si="58"/>
        <v>0</v>
      </c>
      <c r="S343" s="1">
        <f t="shared" si="59"/>
        <v>0</v>
      </c>
    </row>
    <row r="345" ht="12.75">
      <c r="A345" t="s">
        <v>20</v>
      </c>
    </row>
    <row r="346" ht="12.75">
      <c r="A346" t="s">
        <v>32</v>
      </c>
    </row>
    <row r="347" ht="12.75">
      <c r="A347" t="s">
        <v>28</v>
      </c>
    </row>
    <row r="348" ht="12.75">
      <c r="A348" t="s">
        <v>13</v>
      </c>
    </row>
    <row r="351" spans="1:19" ht="12.75" customHeight="1">
      <c r="A351" s="53" t="s">
        <v>36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</row>
    <row r="352" spans="1:19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</row>
  </sheetData>
  <sheetProtection/>
  <mergeCells count="210">
    <mergeCell ref="A315:S316"/>
    <mergeCell ref="A301:C301"/>
    <mergeCell ref="A302:C302"/>
    <mergeCell ref="A303:C303"/>
    <mergeCell ref="A304:C304"/>
    <mergeCell ref="A305:C305"/>
    <mergeCell ref="A307:C307"/>
    <mergeCell ref="P294:R294"/>
    <mergeCell ref="A296:C296"/>
    <mergeCell ref="A297:C297"/>
    <mergeCell ref="A298:C298"/>
    <mergeCell ref="A299:C299"/>
    <mergeCell ref="A300:C300"/>
    <mergeCell ref="A269:C269"/>
    <mergeCell ref="A271:C271"/>
    <mergeCell ref="A289:T291"/>
    <mergeCell ref="A293:C295"/>
    <mergeCell ref="D293:R293"/>
    <mergeCell ref="S293:S295"/>
    <mergeCell ref="D294:F294"/>
    <mergeCell ref="G294:I294"/>
    <mergeCell ref="J294:L294"/>
    <mergeCell ref="M294:O294"/>
    <mergeCell ref="A260:C260"/>
    <mergeCell ref="A261:C261"/>
    <mergeCell ref="A262:C262"/>
    <mergeCell ref="A263:C263"/>
    <mergeCell ref="A264:C264"/>
    <mergeCell ref="A279:S280"/>
    <mergeCell ref="A265:C265"/>
    <mergeCell ref="A266:C266"/>
    <mergeCell ref="A267:C267"/>
    <mergeCell ref="A268:C268"/>
    <mergeCell ref="A253:T255"/>
    <mergeCell ref="A257:C259"/>
    <mergeCell ref="D257:R257"/>
    <mergeCell ref="S257:S259"/>
    <mergeCell ref="D258:F258"/>
    <mergeCell ref="G258:I258"/>
    <mergeCell ref="J258:L258"/>
    <mergeCell ref="M258:O258"/>
    <mergeCell ref="P258:R258"/>
    <mergeCell ref="A230:C230"/>
    <mergeCell ref="A231:C231"/>
    <mergeCell ref="A232:C232"/>
    <mergeCell ref="A233:C233"/>
    <mergeCell ref="A235:C235"/>
    <mergeCell ref="A243:S244"/>
    <mergeCell ref="A224:C224"/>
    <mergeCell ref="A225:C225"/>
    <mergeCell ref="A226:C226"/>
    <mergeCell ref="A227:C227"/>
    <mergeCell ref="A228:C228"/>
    <mergeCell ref="A229:C229"/>
    <mergeCell ref="A221:C223"/>
    <mergeCell ref="D221:R221"/>
    <mergeCell ref="S221:S223"/>
    <mergeCell ref="D222:F222"/>
    <mergeCell ref="G222:I222"/>
    <mergeCell ref="J222:L222"/>
    <mergeCell ref="M222:O222"/>
    <mergeCell ref="P222:R222"/>
    <mergeCell ref="P42:R42"/>
    <mergeCell ref="A44:C44"/>
    <mergeCell ref="A41:C43"/>
    <mergeCell ref="A217:T219"/>
    <mergeCell ref="A172:S173"/>
    <mergeCell ref="A208:S209"/>
    <mergeCell ref="D41:R41"/>
    <mergeCell ref="A45:C45"/>
    <mergeCell ref="A46:C46"/>
    <mergeCell ref="A47:C47"/>
    <mergeCell ref="A8:C8"/>
    <mergeCell ref="A9:C9"/>
    <mergeCell ref="A17:C17"/>
    <mergeCell ref="A10:C10"/>
    <mergeCell ref="A11:C11"/>
    <mergeCell ref="A28:S29"/>
    <mergeCell ref="S41:S43"/>
    <mergeCell ref="D42:F42"/>
    <mergeCell ref="G42:I42"/>
    <mergeCell ref="A19:C19"/>
    <mergeCell ref="A37:T39"/>
    <mergeCell ref="A12:C12"/>
    <mergeCell ref="A13:C13"/>
    <mergeCell ref="A14:C14"/>
    <mergeCell ref="A15:C15"/>
    <mergeCell ref="A16:C16"/>
    <mergeCell ref="J42:L42"/>
    <mergeCell ref="M42:O42"/>
    <mergeCell ref="A1:T3"/>
    <mergeCell ref="A5:C7"/>
    <mergeCell ref="D5:R5"/>
    <mergeCell ref="S5:S7"/>
    <mergeCell ref="D6:F6"/>
    <mergeCell ref="G6:I6"/>
    <mergeCell ref="J6:L6"/>
    <mergeCell ref="M6:O6"/>
    <mergeCell ref="P6:R6"/>
    <mergeCell ref="A48:C48"/>
    <mergeCell ref="A73:T75"/>
    <mergeCell ref="A53:C53"/>
    <mergeCell ref="A55:C55"/>
    <mergeCell ref="A49:C49"/>
    <mergeCell ref="A50:C50"/>
    <mergeCell ref="A51:C51"/>
    <mergeCell ref="A52:C52"/>
    <mergeCell ref="A64:S65"/>
    <mergeCell ref="A86:C86"/>
    <mergeCell ref="A87:C87"/>
    <mergeCell ref="A77:C79"/>
    <mergeCell ref="D77:R77"/>
    <mergeCell ref="A80:C80"/>
    <mergeCell ref="A81:C81"/>
    <mergeCell ref="A82:C82"/>
    <mergeCell ref="A83:C83"/>
    <mergeCell ref="A84:C84"/>
    <mergeCell ref="A85:C85"/>
    <mergeCell ref="S77:S79"/>
    <mergeCell ref="D78:F78"/>
    <mergeCell ref="G78:I78"/>
    <mergeCell ref="J78:L78"/>
    <mergeCell ref="M78:O78"/>
    <mergeCell ref="P78:R78"/>
    <mergeCell ref="A88:C88"/>
    <mergeCell ref="A89:C89"/>
    <mergeCell ref="A149:C151"/>
    <mergeCell ref="D149:R149"/>
    <mergeCell ref="A91:C91"/>
    <mergeCell ref="A145:T147"/>
    <mergeCell ref="A100:S101"/>
    <mergeCell ref="A109:T111"/>
    <mergeCell ref="A113:C115"/>
    <mergeCell ref="D113:R113"/>
    <mergeCell ref="A152:C152"/>
    <mergeCell ref="A153:C153"/>
    <mergeCell ref="A154:C154"/>
    <mergeCell ref="A155:C155"/>
    <mergeCell ref="S149:S151"/>
    <mergeCell ref="D150:F150"/>
    <mergeCell ref="G150:I150"/>
    <mergeCell ref="J150:L150"/>
    <mergeCell ref="M150:O150"/>
    <mergeCell ref="P150:R150"/>
    <mergeCell ref="A163:C163"/>
    <mergeCell ref="A156:C156"/>
    <mergeCell ref="A157:C157"/>
    <mergeCell ref="A158:C158"/>
    <mergeCell ref="A159:C159"/>
    <mergeCell ref="A160:C160"/>
    <mergeCell ref="A161:C161"/>
    <mergeCell ref="A193:C193"/>
    <mergeCell ref="A181:T183"/>
    <mergeCell ref="A185:C187"/>
    <mergeCell ref="D185:R185"/>
    <mergeCell ref="S185:S187"/>
    <mergeCell ref="D186:F186"/>
    <mergeCell ref="G186:I186"/>
    <mergeCell ref="J186:L186"/>
    <mergeCell ref="M186:O186"/>
    <mergeCell ref="P186:R186"/>
    <mergeCell ref="A194:C194"/>
    <mergeCell ref="A195:C195"/>
    <mergeCell ref="A196:C196"/>
    <mergeCell ref="A197:C197"/>
    <mergeCell ref="A199:C199"/>
    <mergeCell ref="A188:C188"/>
    <mergeCell ref="A189:C189"/>
    <mergeCell ref="A190:C190"/>
    <mergeCell ref="A191:C191"/>
    <mergeCell ref="A192:C192"/>
    <mergeCell ref="S113:S115"/>
    <mergeCell ref="D114:F114"/>
    <mergeCell ref="G114:I114"/>
    <mergeCell ref="J114:L114"/>
    <mergeCell ref="M114:O114"/>
    <mergeCell ref="P114:R114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7:C127"/>
    <mergeCell ref="A136:S137"/>
    <mergeCell ref="A325:T327"/>
    <mergeCell ref="A329:C331"/>
    <mergeCell ref="D329:R329"/>
    <mergeCell ref="S329:S331"/>
    <mergeCell ref="D330:F330"/>
    <mergeCell ref="G330:I330"/>
    <mergeCell ref="J330:L330"/>
    <mergeCell ref="M330:O330"/>
    <mergeCell ref="P330:R330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3:C343"/>
    <mergeCell ref="A351:S35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образования</dc:creator>
  <cp:keywords/>
  <dc:description/>
  <cp:lastModifiedBy>MOU</cp:lastModifiedBy>
  <cp:lastPrinted>2022-09-20T08:16:55Z</cp:lastPrinted>
  <dcterms:created xsi:type="dcterms:W3CDTF">2005-04-06T12:03:57Z</dcterms:created>
  <dcterms:modified xsi:type="dcterms:W3CDTF">2022-09-20T08:18:18Z</dcterms:modified>
  <cp:category/>
  <cp:version/>
  <cp:contentType/>
  <cp:contentStatus/>
</cp:coreProperties>
</file>